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"/>
    </mc:Choice>
  </mc:AlternateContent>
  <xr:revisionPtr revIDLastSave="0" documentId="13_ncr:1_{947C1889-2CA6-4046-B9C9-54B6B9CEBC4F}" xr6:coauthVersionLast="45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00" i="1" l="1"/>
  <c r="J62" i="1"/>
  <c r="G195" i="1"/>
  <c r="H157" i="1"/>
  <c r="H119" i="1"/>
  <c r="I100" i="1"/>
  <c r="H62" i="1"/>
  <c r="G43" i="1"/>
  <c r="I43" i="1"/>
  <c r="F100" i="1"/>
  <c r="H195" i="1"/>
  <c r="J138" i="1"/>
  <c r="G119" i="1"/>
  <c r="H176" i="1"/>
  <c r="I176" i="1"/>
  <c r="J176" i="1"/>
  <c r="G157" i="1"/>
  <c r="J43" i="1"/>
  <c r="I195" i="1"/>
  <c r="J195" i="1"/>
  <c r="G176" i="1"/>
  <c r="J157" i="1"/>
  <c r="I157" i="1"/>
  <c r="I138" i="1"/>
  <c r="G138" i="1"/>
  <c r="H138" i="1"/>
  <c r="J119" i="1"/>
  <c r="I119" i="1"/>
  <c r="G100" i="1"/>
  <c r="H100" i="1"/>
  <c r="J81" i="1"/>
  <c r="F81" i="1"/>
  <c r="G81" i="1"/>
  <c r="H81" i="1"/>
  <c r="I81" i="1"/>
  <c r="I62" i="1"/>
  <c r="F62" i="1"/>
  <c r="G62" i="1"/>
  <c r="F43" i="1"/>
  <c r="H43" i="1"/>
  <c r="F119" i="1"/>
  <c r="F138" i="1"/>
  <c r="F157" i="1"/>
  <c r="F176" i="1"/>
  <c r="F195" i="1"/>
  <c r="I24" i="1"/>
  <c r="F24" i="1"/>
  <c r="J24" i="1"/>
  <c r="H24" i="1"/>
  <c r="G24" i="1"/>
  <c r="G196" i="1" l="1"/>
  <c r="J196" i="1"/>
  <c r="I196" i="1"/>
  <c r="F196" i="1"/>
  <c r="H196" i="1"/>
</calcChain>
</file>

<file path=xl/sharedStrings.xml><?xml version="1.0" encoding="utf-8"?>
<sst xmlns="http://schemas.openxmlformats.org/spreadsheetml/2006/main" count="284" uniqueCount="106">
  <si>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</si>
  <si>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</si>
  <si>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</si>
  <si>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</si>
  <si>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</si>
  <si>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</si>
  <si>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</si>
  <si>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</si>
  <si>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</si>
  <si>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</si>
  <si>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</si>
  <si>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</si>
  <si>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</si>
  <si>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</si>
  <si>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</si>
  <si>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</si>
  <si>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</si>
  <si>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</si>
  <si>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</si>
  <si>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</si>
  <si>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</si>
  <si>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</si>
  <si>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</si>
  <si>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</si>
  <si>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</si>
  <si>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</si>
  <si>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</si>
  <si>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</si>
  <si>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</si>
  <si>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</si>
  <si>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</si>
  <si>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</si>
  <si>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директор</t>
  </si>
  <si>
    <t>Кофейный напиток со сгущенным молоком</t>
  </si>
  <si>
    <t>Хлеб  ржаной, пшеничный</t>
  </si>
  <si>
    <t>Суп картофельный с рисом</t>
  </si>
  <si>
    <t>Жаркое с птицей</t>
  </si>
  <si>
    <t>Сок фруктовый</t>
  </si>
  <si>
    <t>Бутерброд с повидлом</t>
  </si>
  <si>
    <t>Какао с молоком</t>
  </si>
  <si>
    <t>Картофельное пюре</t>
  </si>
  <si>
    <t>Шницель мясной с соусом</t>
  </si>
  <si>
    <t>Рожки отварные</t>
  </si>
  <si>
    <t>Чай с сахаром</t>
  </si>
  <si>
    <t>Суп картофельный с горохом</t>
  </si>
  <si>
    <t>Поджарка из мяса</t>
  </si>
  <si>
    <t>Каша гречневая</t>
  </si>
  <si>
    <t>Чай с молоком</t>
  </si>
  <si>
    <t>Напиток из шиповника</t>
  </si>
  <si>
    <t>Плов из птицы</t>
  </si>
  <si>
    <t>Суп картофельный с вермишелью</t>
  </si>
  <si>
    <t>Биточки из птицы с маслом</t>
  </si>
  <si>
    <t>Рагу овощное</t>
  </si>
  <si>
    <t>Яйцо вареное</t>
  </si>
  <si>
    <t>Гуляш из курицы</t>
  </si>
  <si>
    <t>Кофейный напиток с молоком</t>
  </si>
  <si>
    <t>Биточки из рыбы с маслом</t>
  </si>
  <si>
    <t>Котлета мясная с соусом</t>
  </si>
  <si>
    <t>Щи из свежей капусты со сметаной</t>
  </si>
  <si>
    <t>Кондитерское изделие</t>
  </si>
  <si>
    <t>Птица тушеная в соусе</t>
  </si>
  <si>
    <t>Бутерброд с сыром</t>
  </si>
  <si>
    <t xml:space="preserve">Омлет натуральный с маслом </t>
  </si>
  <si>
    <t>Суп картофельный с рыбой</t>
  </si>
  <si>
    <t>Компот из сухофруктов</t>
  </si>
  <si>
    <t>Сдоба обыкновенная</t>
  </si>
  <si>
    <t>7-12 лет</t>
  </si>
  <si>
    <t xml:space="preserve">хлеб </t>
  </si>
  <si>
    <t>Пельмени отварные с маслом</t>
  </si>
  <si>
    <t>Хлеб ржаной, пшеничный</t>
  </si>
  <si>
    <t>Каша молочная "Дружба" с маслом</t>
  </si>
  <si>
    <t>Щи из свежей капусты, со сметаной</t>
  </si>
  <si>
    <t>Компот из свежих ягод</t>
  </si>
  <si>
    <t>Каша молочная пшенная с маслом</t>
  </si>
  <si>
    <t>Биточки мясные с соусом</t>
  </si>
  <si>
    <t>Гороховое пюре</t>
  </si>
  <si>
    <t>Какао со сгущенным молоком</t>
  </si>
  <si>
    <t>Спагетти, запеченные с сыром</t>
  </si>
  <si>
    <t>Рассольник с крупой, со сметаной</t>
  </si>
  <si>
    <t>Запеканка творожно-рисовая со сгущенным молоком</t>
  </si>
  <si>
    <t>Борщ из свежей капусты со сметаной</t>
  </si>
  <si>
    <t>Бутерброд с маслом сливочным</t>
  </si>
  <si>
    <t>Зеленый горошек консервированный</t>
  </si>
  <si>
    <t>Тефтели с соусом</t>
  </si>
  <si>
    <t>Хлеб ржаной</t>
  </si>
  <si>
    <t>Винегрет овощной</t>
  </si>
  <si>
    <t>Салат картофельный с зеленым горошком</t>
  </si>
  <si>
    <t>Салат из отварной свеклы</t>
  </si>
  <si>
    <t>Салат картофельный с соленым огурцом и зеленым горошком</t>
  </si>
  <si>
    <t>Рыба, запеченная с яйцом</t>
  </si>
  <si>
    <t>Спагетти отварные</t>
  </si>
  <si>
    <t>Салат картофельный с морковью и консервированной кукурузой</t>
  </si>
  <si>
    <t>Салат из отварной свеклы с яблоком</t>
  </si>
  <si>
    <t>Компот из свежих плодов</t>
  </si>
  <si>
    <t>Салат из квашеной капусты</t>
  </si>
  <si>
    <t>Каша молочная геркулесовая</t>
  </si>
  <si>
    <t xml:space="preserve">Яйцо вареное </t>
  </si>
  <si>
    <t>Бутерброд (батон йодированный) со сливочным маслом</t>
  </si>
  <si>
    <t>Фрукт свежий (поштучно)</t>
  </si>
  <si>
    <t>Бутерброд (батон йодированный) с сыром</t>
  </si>
  <si>
    <t>Борщ из свежей капусты, со сметаной</t>
  </si>
  <si>
    <t>Кисель витаминизированный</t>
  </si>
  <si>
    <t>Разносол (огурец консервированный, капуста квашеная)</t>
  </si>
  <si>
    <t>Аскорбиновая кислота, мг</t>
  </si>
  <si>
    <t>МОУ "Средняя школа №35"</t>
  </si>
  <si>
    <t>Дугушкин И.К.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</si>
</sst>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rgb="FF4C4C4C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2" xfId="0" applyFont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4" xfId="0" applyFont="1" applyBorder="1"/>
    <xf numFmtId="0" fontId="1" fillId="0" borderId="1" xfId="0" applyFont="1" applyBorder="1"/>
    <xf numFmtId="0" fontId="1" fillId="0" borderId="6" xfId="0" applyFont="1" applyBorder="1"/>
    <xf numFmtId="0" fontId="1" fillId="0" borderId="2" xfId="0" applyFont="1" applyBorder="1"/>
    <xf numFmtId="0" fontId="1" fillId="0" borderId="4" xfId="0" applyFont="1" applyBorder="1"/>
    <xf numFmtId="0" fontId="7" fillId="0" borderId="2" xfId="0" applyFont="1" applyBorder="1" applyAlignment="1" applyProtection="1">
      <alignment horizontal="right"/>
      <protection locked="0"/>
    </xf>
    <xf numFmtId="0" fontId="1" fillId="0" borderId="5" xfId="0" applyFont="1" applyBorder="1"/>
    <xf numFmtId="0" fontId="4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42578125" style="1" customWidth="1"/>
    <col min="5" max="5" width="52.42578125" style="2" customWidth="1"/>
    <col min="6" max="6" width="9.28515625" style="2" customWidth="1"/>
    <col min="7" max="7" width="10" style="2" customWidth="1"/>
    <col min="8" max="8" width="7.42578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x14ac:dyDescent="0.2">
      <c r="A1" s="1" t="s">
        <v>7</v>
      </c>
      <c r="C1" s="49" t="s">
        <v>104</v>
      </c>
      <c r="D1" s="50"/>
      <c r="E1" s="50"/>
      <c r="F1" s="6" t="s">
        <v>15</v>
      </c>
      <c r="G1" s="2" t="s">
        <v>16</v>
      </c>
      <c r="H1" s="51" t="s">
        <v>32</v>
      </c>
      <c r="I1" s="51"/>
      <c r="J1" s="51"/>
      <c r="K1" s="51"/>
    </row>
    <row r="2" spans="1:11" x14ac:dyDescent="0.2">
      <c r="A2" s="35" t="s">
        <v>6</v>
      </c>
      <c r="C2" s="2"/>
      <c r="G2" s="2" t="s">
        <v>17</v>
      </c>
      <c r="H2" s="51" t="s">
        <v>105</v>
      </c>
      <c r="I2" s="51"/>
      <c r="J2" s="51"/>
      <c r="K2" s="51"/>
    </row>
    <row r="3" spans="1:11" ht="17.25" customHeight="1" x14ac:dyDescent="0.2">
      <c r="A3" s="4" t="s">
        <v>8</v>
      </c>
      <c r="C3" s="2"/>
      <c r="D3" s="3"/>
      <c r="E3" s="27" t="s">
        <v>66</v>
      </c>
      <c r="G3" s="2" t="s">
        <v>18</v>
      </c>
      <c r="H3" s="52">
        <v>45717</v>
      </c>
      <c r="I3" s="53"/>
      <c r="J3" s="53"/>
      <c r="K3" s="53"/>
    </row>
    <row r="4" spans="1:11" ht="13.5" thickBot="1" x14ac:dyDescent="0.25">
      <c r="C4" s="2"/>
      <c r="D4" s="4"/>
    </row>
    <row r="5" spans="1:11" ht="51.75" thickBot="1" x14ac:dyDescent="0.25">
      <c r="A5" s="36" t="s">
        <v>13</v>
      </c>
      <c r="B5" s="37" t="s">
        <v>14</v>
      </c>
      <c r="C5" s="34" t="s">
        <v>0</v>
      </c>
      <c r="D5" s="34" t="s">
        <v>12</v>
      </c>
      <c r="E5" s="34" t="s">
        <v>11</v>
      </c>
      <c r="F5" s="34" t="s">
        <v>31</v>
      </c>
      <c r="G5" s="34" t="s">
        <v>1</v>
      </c>
      <c r="H5" s="34" t="s">
        <v>2</v>
      </c>
      <c r="I5" s="34" t="s">
        <v>3</v>
      </c>
      <c r="J5" s="34" t="s">
        <v>9</v>
      </c>
      <c r="K5" s="38" t="s">
        <v>10</v>
      </c>
    </row>
    <row r="6" spans="1:11" x14ac:dyDescent="0.2">
      <c r="A6" s="13">
        <v>1</v>
      </c>
      <c r="B6" s="14">
        <v>1</v>
      </c>
      <c r="C6" s="39" t="s">
        <v>19</v>
      </c>
      <c r="D6" s="40" t="s">
        <v>20</v>
      </c>
      <c r="E6" s="28" t="s">
        <v>95</v>
      </c>
      <c r="F6" s="29">
        <v>200</v>
      </c>
      <c r="G6" s="29">
        <v>6.3</v>
      </c>
      <c r="H6" s="29">
        <v>8.65</v>
      </c>
      <c r="I6" s="29">
        <v>38</v>
      </c>
      <c r="J6" s="29">
        <v>171</v>
      </c>
      <c r="K6" s="30">
        <v>182</v>
      </c>
    </row>
    <row r="7" spans="1:11" x14ac:dyDescent="0.2">
      <c r="A7" s="15"/>
      <c r="B7" s="9"/>
      <c r="C7" s="41"/>
      <c r="D7" s="27"/>
      <c r="E7" s="31" t="s">
        <v>96</v>
      </c>
      <c r="F7" s="32">
        <v>40</v>
      </c>
      <c r="G7" s="32">
        <v>5.64</v>
      </c>
      <c r="H7" s="32">
        <v>4.04</v>
      </c>
      <c r="I7" s="32">
        <v>0.6</v>
      </c>
      <c r="J7" s="32">
        <v>111</v>
      </c>
      <c r="K7" s="33">
        <v>209</v>
      </c>
    </row>
    <row r="8" spans="1:11" x14ac:dyDescent="0.2">
      <c r="A8" s="15"/>
      <c r="B8" s="9"/>
      <c r="C8" s="41"/>
      <c r="D8" s="42" t="s">
        <v>21</v>
      </c>
      <c r="E8" s="31" t="s">
        <v>33</v>
      </c>
      <c r="F8" s="32">
        <v>200</v>
      </c>
      <c r="G8" s="32">
        <v>3.46</v>
      </c>
      <c r="H8" s="32">
        <v>3.5</v>
      </c>
      <c r="I8" s="32">
        <v>25.9</v>
      </c>
      <c r="J8" s="32">
        <v>108</v>
      </c>
      <c r="K8" s="33">
        <v>380</v>
      </c>
    </row>
    <row r="9" spans="1:11" x14ac:dyDescent="0.2">
      <c r="A9" s="15"/>
      <c r="B9" s="9"/>
      <c r="C9" s="41"/>
      <c r="D9" s="42" t="s">
        <v>22</v>
      </c>
      <c r="E9" s="31" t="s">
        <v>69</v>
      </c>
      <c r="F9" s="32">
        <v>40</v>
      </c>
      <c r="G9" s="32">
        <v>2.7</v>
      </c>
      <c r="H9" s="32">
        <v>0.42</v>
      </c>
      <c r="I9" s="32">
        <v>19.54</v>
      </c>
      <c r="J9" s="32">
        <v>92.74</v>
      </c>
      <c r="K9" s="33"/>
    </row>
    <row r="10" spans="1:11" x14ac:dyDescent="0.2">
      <c r="A10" s="15"/>
      <c r="B10" s="9"/>
      <c r="C10" s="41"/>
      <c r="D10" s="42" t="s">
        <v>23</v>
      </c>
      <c r="E10" s="31"/>
      <c r="F10" s="32"/>
      <c r="G10" s="32"/>
      <c r="H10" s="32"/>
      <c r="I10" s="32"/>
      <c r="J10" s="32"/>
      <c r="K10" s="33"/>
    </row>
    <row r="11" spans="1:11" x14ac:dyDescent="0.2">
      <c r="A11" s="15"/>
      <c r="B11" s="9"/>
      <c r="C11" s="41"/>
      <c r="D11" s="27"/>
      <c r="E11" s="31" t="s">
        <v>97</v>
      </c>
      <c r="F11" s="32">
        <v>40</v>
      </c>
      <c r="G11" s="32">
        <v>1.2</v>
      </c>
      <c r="H11" s="32">
        <v>3.4</v>
      </c>
      <c r="I11" s="32">
        <v>1.2</v>
      </c>
      <c r="J11" s="32">
        <v>107</v>
      </c>
      <c r="K11" s="33">
        <v>1</v>
      </c>
    </row>
    <row r="12" spans="1:11" x14ac:dyDescent="0.2">
      <c r="A12" s="15"/>
      <c r="B12" s="9"/>
      <c r="C12" s="41"/>
      <c r="D12" s="27"/>
      <c r="E12" s="31"/>
      <c r="F12" s="32"/>
      <c r="G12" s="32"/>
      <c r="H12" s="32"/>
      <c r="I12" s="32"/>
      <c r="J12" s="32"/>
      <c r="K12" s="33"/>
    </row>
    <row r="13" spans="1:11" x14ac:dyDescent="0.2">
      <c r="A13" s="16"/>
      <c r="B13" s="11"/>
      <c r="C13" s="43"/>
      <c r="D13" s="44" t="s">
        <v>30</v>
      </c>
      <c r="E13" s="5"/>
      <c r="F13" s="12">
        <f>SUM(F6:F12)</f>
        <v>520</v>
      </c>
      <c r="G13" s="12">
        <f t="shared" ref="G13:J13" si="0">SUM(G6:G12)</f>
        <v>19.299999999999997</v>
      </c>
      <c r="H13" s="12">
        <f t="shared" si="0"/>
        <v>20.010000000000002</v>
      </c>
      <c r="I13" s="12">
        <f t="shared" si="0"/>
        <v>85.24</v>
      </c>
      <c r="J13" s="12">
        <f t="shared" si="0"/>
        <v>589.74</v>
      </c>
      <c r="K13" s="17"/>
    </row>
    <row r="14" spans="1:11" x14ac:dyDescent="0.2">
      <c r="A14" s="18">
        <f>A6</f>
        <v>1</v>
      </c>
      <c r="B14" s="7">
        <f>B6</f>
        <v>1</v>
      </c>
      <c r="C14" s="45" t="s">
        <v>24</v>
      </c>
      <c r="D14" s="42" t="s">
        <v>25</v>
      </c>
      <c r="E14" s="31" t="s">
        <v>86</v>
      </c>
      <c r="F14" s="32">
        <v>60</v>
      </c>
      <c r="G14" s="32">
        <v>0.84</v>
      </c>
      <c r="H14" s="32">
        <v>1.56</v>
      </c>
      <c r="I14" s="32">
        <v>5.16</v>
      </c>
      <c r="J14" s="32">
        <v>39</v>
      </c>
      <c r="K14" s="33">
        <v>40</v>
      </c>
    </row>
    <row r="15" spans="1:11" x14ac:dyDescent="0.2">
      <c r="A15" s="15"/>
      <c r="B15" s="9"/>
      <c r="C15" s="41"/>
      <c r="D15" s="42" t="s">
        <v>26</v>
      </c>
      <c r="E15" s="31" t="s">
        <v>35</v>
      </c>
      <c r="F15" s="32">
        <v>200</v>
      </c>
      <c r="G15" s="32">
        <v>7.12</v>
      </c>
      <c r="H15" s="32">
        <v>6.42</v>
      </c>
      <c r="I15" s="32">
        <v>16.399999999999999</v>
      </c>
      <c r="J15" s="32">
        <v>176</v>
      </c>
      <c r="K15" s="33">
        <v>101</v>
      </c>
    </row>
    <row r="16" spans="1:11" x14ac:dyDescent="0.2">
      <c r="A16" s="15"/>
      <c r="B16" s="9"/>
      <c r="C16" s="41"/>
      <c r="D16" s="42" t="s">
        <v>27</v>
      </c>
      <c r="E16" s="31" t="s">
        <v>36</v>
      </c>
      <c r="F16" s="32">
        <v>240</v>
      </c>
      <c r="G16" s="32">
        <v>15.2</v>
      </c>
      <c r="H16" s="32">
        <v>19.5</v>
      </c>
      <c r="I16" s="32">
        <v>33</v>
      </c>
      <c r="J16" s="32">
        <v>395</v>
      </c>
      <c r="K16" s="33">
        <v>292</v>
      </c>
    </row>
    <row r="17" spans="1:11" x14ac:dyDescent="0.2">
      <c r="A17" s="15"/>
      <c r="B17" s="9"/>
      <c r="C17" s="41"/>
      <c r="D17" s="42" t="s">
        <v>28</v>
      </c>
      <c r="E17" s="31"/>
      <c r="F17" s="32"/>
      <c r="G17" s="32"/>
      <c r="H17" s="32"/>
      <c r="I17" s="32"/>
      <c r="J17" s="32"/>
      <c r="K17" s="33"/>
    </row>
    <row r="18" spans="1:11" x14ac:dyDescent="0.2">
      <c r="A18" s="15"/>
      <c r="B18" s="9"/>
      <c r="C18" s="41"/>
      <c r="D18" s="42" t="s">
        <v>29</v>
      </c>
      <c r="E18" s="31" t="s">
        <v>37</v>
      </c>
      <c r="F18" s="32">
        <v>200</v>
      </c>
      <c r="G18" s="32">
        <v>0.6</v>
      </c>
      <c r="H18" s="32">
        <v>0</v>
      </c>
      <c r="I18" s="32">
        <v>38</v>
      </c>
      <c r="J18" s="32">
        <v>98</v>
      </c>
      <c r="K18" s="33">
        <v>389</v>
      </c>
    </row>
    <row r="19" spans="1:11" x14ac:dyDescent="0.2">
      <c r="A19" s="15"/>
      <c r="B19" s="9"/>
      <c r="C19" s="41"/>
      <c r="D19" s="42" t="s">
        <v>67</v>
      </c>
      <c r="E19" s="31" t="s">
        <v>69</v>
      </c>
      <c r="F19" s="32">
        <v>50</v>
      </c>
      <c r="G19" s="32">
        <v>3.26</v>
      </c>
      <c r="H19" s="32">
        <v>0.53</v>
      </c>
      <c r="I19" s="32">
        <v>24.48</v>
      </c>
      <c r="J19" s="32">
        <v>115.73</v>
      </c>
      <c r="K19" s="33"/>
    </row>
    <row r="20" spans="1:11" x14ac:dyDescent="0.2">
      <c r="A20" s="15"/>
      <c r="B20" s="9"/>
      <c r="C20" s="41"/>
      <c r="D20" s="42"/>
      <c r="E20" s="31"/>
      <c r="F20" s="32"/>
      <c r="G20" s="32"/>
      <c r="H20" s="32"/>
      <c r="I20" s="32"/>
      <c r="J20" s="32"/>
      <c r="K20" s="33"/>
    </row>
    <row r="21" spans="1:11" x14ac:dyDescent="0.2">
      <c r="A21" s="15"/>
      <c r="B21" s="9"/>
      <c r="C21" s="41"/>
      <c r="D21" s="27"/>
      <c r="E21" s="31"/>
      <c r="F21" s="32"/>
      <c r="G21" s="32"/>
      <c r="H21" s="32"/>
      <c r="I21" s="32"/>
      <c r="J21" s="32"/>
      <c r="K21" s="33"/>
    </row>
    <row r="22" spans="1:11" x14ac:dyDescent="0.2">
      <c r="A22" s="15"/>
      <c r="B22" s="9"/>
      <c r="C22" s="41"/>
      <c r="D22" s="27"/>
      <c r="E22" s="31"/>
      <c r="F22" s="32"/>
      <c r="G22" s="32"/>
      <c r="H22" s="32"/>
      <c r="I22" s="32"/>
      <c r="J22" s="32"/>
      <c r="K22" s="33"/>
    </row>
    <row r="23" spans="1:11" x14ac:dyDescent="0.2">
      <c r="A23" s="16"/>
      <c r="B23" s="11"/>
      <c r="C23" s="43"/>
      <c r="D23" s="44" t="s">
        <v>30</v>
      </c>
      <c r="E23" s="5"/>
      <c r="F23" s="12">
        <f>SUM(F14:F22)</f>
        <v>750</v>
      </c>
      <c r="G23" s="12">
        <f t="shared" ref="G23:J23" si="1">SUM(G14:G22)</f>
        <v>27.020000000000003</v>
      </c>
      <c r="H23" s="12">
        <f t="shared" si="1"/>
        <v>28.01</v>
      </c>
      <c r="I23" s="12">
        <f t="shared" si="1"/>
        <v>117.04</v>
      </c>
      <c r="J23" s="12">
        <f t="shared" si="1"/>
        <v>823.73</v>
      </c>
      <c r="K23" s="17"/>
    </row>
    <row r="24" spans="1:11" ht="13.5" thickBot="1" x14ac:dyDescent="0.25">
      <c r="A24" s="21">
        <f>A6</f>
        <v>1</v>
      </c>
      <c r="B24" s="22">
        <f>B6</f>
        <v>1</v>
      </c>
      <c r="C24" s="46" t="s">
        <v>4</v>
      </c>
      <c r="D24" s="47"/>
      <c r="E24" s="23"/>
      <c r="F24" s="24">
        <f>F13+F23</f>
        <v>1270</v>
      </c>
      <c r="G24" s="24">
        <f t="shared" ref="G24:J24" si="2">G13+G23</f>
        <v>46.32</v>
      </c>
      <c r="H24" s="24">
        <f t="shared" si="2"/>
        <v>48.02</v>
      </c>
      <c r="I24" s="24">
        <f t="shared" si="2"/>
        <v>202.28</v>
      </c>
      <c r="J24" s="24">
        <f t="shared" si="2"/>
        <v>1413.47</v>
      </c>
      <c r="K24" s="24"/>
    </row>
    <row r="25" spans="1:11" x14ac:dyDescent="0.2">
      <c r="A25" s="8">
        <v>1</v>
      </c>
      <c r="B25" s="9">
        <v>2</v>
      </c>
      <c r="C25" s="39" t="s">
        <v>19</v>
      </c>
      <c r="D25" s="40" t="s">
        <v>20</v>
      </c>
      <c r="E25" s="28" t="s">
        <v>70</v>
      </c>
      <c r="F25" s="29">
        <v>205</v>
      </c>
      <c r="G25" s="29">
        <v>2.2999999999999998</v>
      </c>
      <c r="H25" s="29">
        <v>11.2</v>
      </c>
      <c r="I25" s="29">
        <v>14.5</v>
      </c>
      <c r="J25" s="29">
        <v>211</v>
      </c>
      <c r="K25" s="30">
        <v>175</v>
      </c>
    </row>
    <row r="26" spans="1:11" x14ac:dyDescent="0.2">
      <c r="A26" s="8"/>
      <c r="B26" s="9"/>
      <c r="C26" s="41"/>
      <c r="D26" s="27"/>
      <c r="E26" s="31"/>
      <c r="F26" s="32"/>
      <c r="G26" s="32"/>
      <c r="H26" s="32"/>
      <c r="I26" s="32"/>
      <c r="J26" s="32"/>
      <c r="K26" s="33"/>
    </row>
    <row r="27" spans="1:11" x14ac:dyDescent="0.2">
      <c r="A27" s="8"/>
      <c r="B27" s="9"/>
      <c r="C27" s="41"/>
      <c r="D27" s="42" t="s">
        <v>21</v>
      </c>
      <c r="E27" s="31" t="s">
        <v>39</v>
      </c>
      <c r="F27" s="32">
        <v>200</v>
      </c>
      <c r="G27" s="32">
        <v>12.1</v>
      </c>
      <c r="H27" s="32">
        <v>4.8</v>
      </c>
      <c r="I27" s="32">
        <v>28.5</v>
      </c>
      <c r="J27" s="32">
        <v>110</v>
      </c>
      <c r="K27" s="33">
        <v>382</v>
      </c>
    </row>
    <row r="28" spans="1:11" x14ac:dyDescent="0.2">
      <c r="A28" s="8"/>
      <c r="B28" s="9"/>
      <c r="C28" s="41"/>
      <c r="D28" s="42" t="s">
        <v>22</v>
      </c>
      <c r="E28" s="31" t="s">
        <v>34</v>
      </c>
      <c r="F28" s="32">
        <v>40</v>
      </c>
      <c r="G28" s="32">
        <v>2.7</v>
      </c>
      <c r="H28" s="32">
        <v>0.42</v>
      </c>
      <c r="I28" s="32">
        <v>19.54</v>
      </c>
      <c r="J28" s="32">
        <v>92.74</v>
      </c>
      <c r="K28" s="33"/>
    </row>
    <row r="29" spans="1:11" x14ac:dyDescent="0.2">
      <c r="A29" s="8"/>
      <c r="B29" s="9"/>
      <c r="C29" s="41"/>
      <c r="D29" s="42" t="s">
        <v>23</v>
      </c>
      <c r="E29" s="31" t="s">
        <v>98</v>
      </c>
      <c r="F29" s="32">
        <v>150</v>
      </c>
      <c r="G29" s="32">
        <v>1.5</v>
      </c>
      <c r="H29" s="32">
        <v>0</v>
      </c>
      <c r="I29" s="32">
        <v>16.899999999999999</v>
      </c>
      <c r="J29" s="32">
        <v>48</v>
      </c>
      <c r="K29" s="33"/>
    </row>
    <row r="30" spans="1:11" x14ac:dyDescent="0.2">
      <c r="A30" s="8"/>
      <c r="B30" s="9"/>
      <c r="C30" s="41"/>
      <c r="D30" s="27"/>
      <c r="E30" s="31" t="s">
        <v>38</v>
      </c>
      <c r="F30" s="32">
        <v>50</v>
      </c>
      <c r="G30" s="32">
        <v>1.2</v>
      </c>
      <c r="H30" s="32">
        <v>3.6</v>
      </c>
      <c r="I30" s="32">
        <v>4.62</v>
      </c>
      <c r="J30" s="32">
        <v>127</v>
      </c>
      <c r="K30" s="33">
        <v>2</v>
      </c>
    </row>
    <row r="31" spans="1:11" x14ac:dyDescent="0.2">
      <c r="A31" s="8"/>
      <c r="B31" s="9"/>
      <c r="C31" s="41"/>
      <c r="D31" s="27"/>
      <c r="E31" s="31"/>
      <c r="F31" s="32"/>
      <c r="G31" s="32"/>
      <c r="H31" s="32"/>
      <c r="I31" s="32"/>
      <c r="J31" s="32"/>
      <c r="K31" s="33"/>
    </row>
    <row r="32" spans="1:11" x14ac:dyDescent="0.2">
      <c r="A32" s="10"/>
      <c r="B32" s="11"/>
      <c r="C32" s="43"/>
      <c r="D32" s="44" t="s">
        <v>30</v>
      </c>
      <c r="E32" s="5"/>
      <c r="F32" s="12">
        <f>SUM(F25:F31)</f>
        <v>645</v>
      </c>
      <c r="G32" s="12">
        <f t="shared" ref="G32" si="3">SUM(G25:G31)</f>
        <v>19.799999999999997</v>
      </c>
      <c r="H32" s="12">
        <f t="shared" ref="H32" si="4">SUM(H25:H31)</f>
        <v>20.020000000000003</v>
      </c>
      <c r="I32" s="12">
        <f t="shared" ref="I32" si="5">SUM(I25:I31)</f>
        <v>84.06</v>
      </c>
      <c r="J32" s="12">
        <f t="shared" ref="J32" si="6">SUM(J25:J31)</f>
        <v>588.74</v>
      </c>
      <c r="K32" s="17"/>
    </row>
    <row r="33" spans="1:11" x14ac:dyDescent="0.2">
      <c r="A33" s="7">
        <f>A25</f>
        <v>1</v>
      </c>
      <c r="B33" s="7">
        <f>B25</f>
        <v>2</v>
      </c>
      <c r="C33" s="45" t="s">
        <v>24</v>
      </c>
      <c r="D33" s="42" t="s">
        <v>25</v>
      </c>
      <c r="E33" s="31" t="s">
        <v>85</v>
      </c>
      <c r="F33" s="32">
        <v>60</v>
      </c>
      <c r="G33" s="32">
        <v>1.02</v>
      </c>
      <c r="H33" s="32">
        <v>2.76</v>
      </c>
      <c r="I33" s="32">
        <v>5.46</v>
      </c>
      <c r="J33" s="32">
        <v>102</v>
      </c>
      <c r="K33" s="33">
        <v>67</v>
      </c>
    </row>
    <row r="34" spans="1:11" x14ac:dyDescent="0.2">
      <c r="A34" s="8"/>
      <c r="B34" s="9"/>
      <c r="C34" s="41"/>
      <c r="D34" s="42" t="s">
        <v>26</v>
      </c>
      <c r="E34" s="31" t="s">
        <v>71</v>
      </c>
      <c r="F34" s="32">
        <v>210</v>
      </c>
      <c r="G34" s="32">
        <v>1.28</v>
      </c>
      <c r="H34" s="32">
        <v>7.5</v>
      </c>
      <c r="I34" s="32">
        <v>56</v>
      </c>
      <c r="J34" s="32">
        <v>195</v>
      </c>
      <c r="K34" s="33">
        <v>88</v>
      </c>
    </row>
    <row r="35" spans="1:11" x14ac:dyDescent="0.2">
      <c r="A35" s="8"/>
      <c r="B35" s="9"/>
      <c r="C35" s="41"/>
      <c r="D35" s="42" t="s">
        <v>27</v>
      </c>
      <c r="E35" s="31" t="s">
        <v>68</v>
      </c>
      <c r="F35" s="32">
        <v>172</v>
      </c>
      <c r="G35" s="32">
        <v>20.7</v>
      </c>
      <c r="H35" s="32">
        <v>16.850000000000001</v>
      </c>
      <c r="I35" s="32">
        <v>4.55</v>
      </c>
      <c r="J35" s="32">
        <v>285</v>
      </c>
      <c r="K35" s="33">
        <v>118</v>
      </c>
    </row>
    <row r="36" spans="1:11" x14ac:dyDescent="0.2">
      <c r="A36" s="8"/>
      <c r="B36" s="9"/>
      <c r="C36" s="41"/>
      <c r="D36" s="42"/>
      <c r="E36" s="31"/>
      <c r="F36" s="32"/>
      <c r="G36" s="32"/>
      <c r="H36" s="32"/>
      <c r="I36" s="32"/>
      <c r="J36" s="32"/>
      <c r="K36" s="33"/>
    </row>
    <row r="37" spans="1:11" x14ac:dyDescent="0.2">
      <c r="A37" s="8"/>
      <c r="B37" s="9"/>
      <c r="C37" s="41"/>
      <c r="D37" s="42" t="s">
        <v>29</v>
      </c>
      <c r="E37" s="31" t="s">
        <v>64</v>
      </c>
      <c r="F37" s="32">
        <v>200</v>
      </c>
      <c r="G37" s="32">
        <v>7.0000000000000007E-2</v>
      </c>
      <c r="H37" s="32">
        <v>0</v>
      </c>
      <c r="I37" s="32">
        <v>21.82</v>
      </c>
      <c r="J37" s="32">
        <v>102</v>
      </c>
      <c r="K37" s="33">
        <v>349</v>
      </c>
    </row>
    <row r="38" spans="1:11" x14ac:dyDescent="0.2">
      <c r="A38" s="8"/>
      <c r="B38" s="9"/>
      <c r="C38" s="41"/>
      <c r="D38" s="42" t="s">
        <v>67</v>
      </c>
      <c r="E38" s="31" t="s">
        <v>69</v>
      </c>
      <c r="F38" s="32">
        <v>60</v>
      </c>
      <c r="G38" s="32">
        <v>4.05</v>
      </c>
      <c r="H38" s="32">
        <v>0.63</v>
      </c>
      <c r="I38" s="32">
        <v>29.31</v>
      </c>
      <c r="J38" s="32">
        <v>139.11000000000001</v>
      </c>
      <c r="K38" s="33"/>
    </row>
    <row r="39" spans="1:11" x14ac:dyDescent="0.2">
      <c r="A39" s="8"/>
      <c r="B39" s="9"/>
      <c r="C39" s="41"/>
      <c r="D39" s="42"/>
      <c r="E39" s="31"/>
      <c r="F39" s="32"/>
      <c r="G39" s="32"/>
      <c r="H39" s="32"/>
      <c r="I39" s="32"/>
      <c r="J39" s="32"/>
      <c r="K39" s="33"/>
    </row>
    <row r="40" spans="1:11" x14ac:dyDescent="0.2">
      <c r="A40" s="8"/>
      <c r="B40" s="9"/>
      <c r="C40" s="41"/>
      <c r="D40" s="27"/>
      <c r="E40" s="31" t="s">
        <v>103</v>
      </c>
      <c r="F40" s="32">
        <v>3.5000000000000003E-2</v>
      </c>
      <c r="G40" s="32"/>
      <c r="H40" s="32"/>
      <c r="I40" s="32"/>
      <c r="J40" s="32"/>
      <c r="K40" s="33"/>
    </row>
    <row r="41" spans="1:11" x14ac:dyDescent="0.2">
      <c r="A41" s="8"/>
      <c r="B41" s="9"/>
      <c r="C41" s="41"/>
      <c r="D41" s="27"/>
      <c r="E41" s="31"/>
      <c r="F41" s="32"/>
      <c r="G41" s="32"/>
      <c r="H41" s="32"/>
      <c r="I41" s="32"/>
      <c r="J41" s="32"/>
      <c r="K41" s="33"/>
    </row>
    <row r="42" spans="1:11" x14ac:dyDescent="0.2">
      <c r="A42" s="10"/>
      <c r="B42" s="11"/>
      <c r="C42" s="43"/>
      <c r="D42" s="44" t="s">
        <v>30</v>
      </c>
      <c r="E42" s="5"/>
      <c r="F42" s="12">
        <f>SUM(F33:F41)</f>
        <v>702.03499999999997</v>
      </c>
      <c r="G42" s="12">
        <f t="shared" ref="G42" si="7">SUM(G33:G41)</f>
        <v>27.12</v>
      </c>
      <c r="H42" s="12">
        <f t="shared" ref="H42" si="8">SUM(H33:H41)</f>
        <v>27.74</v>
      </c>
      <c r="I42" s="12">
        <f t="shared" ref="I42" si="9">SUM(I33:I41)</f>
        <v>117.14000000000001</v>
      </c>
      <c r="J42" s="12">
        <f t="shared" ref="J42" si="10">SUM(J33:J41)</f>
        <v>823.11</v>
      </c>
      <c r="K42" s="17"/>
    </row>
    <row r="43" spans="1:11" ht="15.75" customHeight="1" thickBot="1" x14ac:dyDescent="0.25">
      <c r="A43" s="25">
        <f>A25</f>
        <v>1</v>
      </c>
      <c r="B43" s="25">
        <f>B25</f>
        <v>2</v>
      </c>
      <c r="C43" s="46" t="s">
        <v>4</v>
      </c>
      <c r="D43" s="47"/>
      <c r="E43" s="23"/>
      <c r="F43" s="24">
        <f>F32+F42</f>
        <v>1347.0349999999999</v>
      </c>
      <c r="G43" s="24">
        <f t="shared" ref="G43" si="11">G32+G42</f>
        <v>46.92</v>
      </c>
      <c r="H43" s="24">
        <f t="shared" ref="H43" si="12">H32+H42</f>
        <v>47.760000000000005</v>
      </c>
      <c r="I43" s="24">
        <f t="shared" ref="I43" si="13">I32+I42</f>
        <v>201.20000000000002</v>
      </c>
      <c r="J43" s="24">
        <f t="shared" ref="J43" si="14">J32+J42</f>
        <v>1411.85</v>
      </c>
      <c r="K43" s="24"/>
    </row>
    <row r="44" spans="1:11" ht="13.5" thickBot="1" x14ac:dyDescent="0.25">
      <c r="A44" s="13">
        <v>1</v>
      </c>
      <c r="B44" s="14">
        <v>3</v>
      </c>
      <c r="C44" s="39" t="s">
        <v>19</v>
      </c>
      <c r="D44" s="40" t="s">
        <v>20</v>
      </c>
      <c r="E44" s="28" t="s">
        <v>41</v>
      </c>
      <c r="F44" s="29">
        <v>120</v>
      </c>
      <c r="G44" s="29">
        <v>15.12</v>
      </c>
      <c r="H44" s="29">
        <v>2.9</v>
      </c>
      <c r="I44" s="29">
        <v>1.9</v>
      </c>
      <c r="J44" s="29">
        <v>185</v>
      </c>
      <c r="K44" s="30">
        <v>268</v>
      </c>
    </row>
    <row r="45" spans="1:11" x14ac:dyDescent="0.2">
      <c r="A45" s="15"/>
      <c r="B45" s="9"/>
      <c r="C45" s="41"/>
      <c r="D45" s="40" t="s">
        <v>20</v>
      </c>
      <c r="E45" s="31" t="s">
        <v>42</v>
      </c>
      <c r="F45" s="32">
        <v>150</v>
      </c>
      <c r="G45" s="32">
        <v>0.9</v>
      </c>
      <c r="H45" s="32">
        <v>12.6</v>
      </c>
      <c r="I45" s="32">
        <v>41.5</v>
      </c>
      <c r="J45" s="32">
        <v>232</v>
      </c>
      <c r="K45" s="33">
        <v>223</v>
      </c>
    </row>
    <row r="46" spans="1:11" x14ac:dyDescent="0.2">
      <c r="A46" s="15"/>
      <c r="B46" s="9"/>
      <c r="C46" s="41"/>
      <c r="D46" s="42" t="s">
        <v>21</v>
      </c>
      <c r="E46" s="31" t="s">
        <v>43</v>
      </c>
      <c r="F46" s="32">
        <v>200</v>
      </c>
      <c r="G46" s="32">
        <v>0.57999999999999996</v>
      </c>
      <c r="H46" s="32">
        <v>2.68</v>
      </c>
      <c r="I46" s="32">
        <v>21</v>
      </c>
      <c r="J46" s="32">
        <v>80</v>
      </c>
      <c r="K46" s="33">
        <v>376</v>
      </c>
    </row>
    <row r="47" spans="1:11" x14ac:dyDescent="0.2">
      <c r="A47" s="15"/>
      <c r="B47" s="9"/>
      <c r="C47" s="41"/>
      <c r="D47" s="42" t="s">
        <v>22</v>
      </c>
      <c r="E47" s="31" t="s">
        <v>69</v>
      </c>
      <c r="F47" s="32">
        <v>40</v>
      </c>
      <c r="G47" s="32">
        <v>2.7</v>
      </c>
      <c r="H47" s="32">
        <v>0.42</v>
      </c>
      <c r="I47" s="32">
        <v>19.54</v>
      </c>
      <c r="J47" s="32">
        <v>92.74</v>
      </c>
      <c r="K47" s="33"/>
    </row>
    <row r="48" spans="1:11" x14ac:dyDescent="0.2">
      <c r="A48" s="15"/>
      <c r="B48" s="9"/>
      <c r="C48" s="41"/>
      <c r="D48" s="42" t="s">
        <v>23</v>
      </c>
      <c r="E48" s="31"/>
      <c r="F48" s="32"/>
      <c r="G48" s="32"/>
      <c r="H48" s="32"/>
      <c r="I48" s="32"/>
      <c r="J48" s="32"/>
      <c r="K48" s="33"/>
    </row>
    <row r="49" spans="1:11" x14ac:dyDescent="0.2">
      <c r="A49" s="15"/>
      <c r="B49" s="9"/>
      <c r="C49" s="41"/>
      <c r="D49" s="27"/>
      <c r="E49" s="31" t="s">
        <v>87</v>
      </c>
      <c r="F49" s="32">
        <v>60</v>
      </c>
      <c r="G49" s="32">
        <v>1.1000000000000001</v>
      </c>
      <c r="H49" s="32">
        <v>1.4</v>
      </c>
      <c r="I49" s="32">
        <v>1.2</v>
      </c>
      <c r="J49" s="32">
        <v>87</v>
      </c>
      <c r="K49" s="33">
        <v>52</v>
      </c>
    </row>
    <row r="50" spans="1:11" x14ac:dyDescent="0.2">
      <c r="A50" s="15"/>
      <c r="B50" s="9"/>
      <c r="C50" s="41"/>
      <c r="D50" s="27"/>
      <c r="E50" s="31"/>
      <c r="F50" s="32"/>
      <c r="G50" s="32"/>
      <c r="H50" s="32"/>
      <c r="I50" s="32"/>
      <c r="J50" s="32"/>
      <c r="K50" s="33"/>
    </row>
    <row r="51" spans="1:11" x14ac:dyDescent="0.2">
      <c r="A51" s="16"/>
      <c r="B51" s="11"/>
      <c r="C51" s="43"/>
      <c r="D51" s="44" t="s">
        <v>30</v>
      </c>
      <c r="E51" s="5"/>
      <c r="F51" s="12">
        <f>SUM(F44:F50)</f>
        <v>570</v>
      </c>
      <c r="G51" s="12">
        <f t="shared" ref="G51" si="15">SUM(G44:G50)</f>
        <v>20.399999999999999</v>
      </c>
      <c r="H51" s="12">
        <f t="shared" ref="H51" si="16">SUM(H44:H50)</f>
        <v>20</v>
      </c>
      <c r="I51" s="12">
        <f t="shared" ref="I51" si="17">SUM(I44:I50)</f>
        <v>85.14</v>
      </c>
      <c r="J51" s="12">
        <f t="shared" ref="J51" si="18">SUM(J44:J50)</f>
        <v>676.74</v>
      </c>
      <c r="K51" s="17"/>
    </row>
    <row r="52" spans="1:11" ht="25.5" x14ac:dyDescent="0.2">
      <c r="A52" s="18">
        <f>A44</f>
        <v>1</v>
      </c>
      <c r="B52" s="7">
        <f>B44</f>
        <v>3</v>
      </c>
      <c r="C52" s="45" t="s">
        <v>24</v>
      </c>
      <c r="D52" s="42" t="s">
        <v>25</v>
      </c>
      <c r="E52" s="31" t="s">
        <v>88</v>
      </c>
      <c r="F52" s="32">
        <v>60</v>
      </c>
      <c r="G52" s="32">
        <v>0.84</v>
      </c>
      <c r="H52" s="32">
        <v>2.9</v>
      </c>
      <c r="I52" s="32">
        <v>5.0999999999999996</v>
      </c>
      <c r="J52" s="32">
        <v>51</v>
      </c>
      <c r="K52" s="33">
        <v>42</v>
      </c>
    </row>
    <row r="53" spans="1:11" x14ac:dyDescent="0.2">
      <c r="A53" s="15"/>
      <c r="B53" s="9"/>
      <c r="C53" s="41"/>
      <c r="D53" s="42" t="s">
        <v>26</v>
      </c>
      <c r="E53" s="31" t="s">
        <v>44</v>
      </c>
      <c r="F53" s="32">
        <v>200</v>
      </c>
      <c r="G53" s="32">
        <v>5.6</v>
      </c>
      <c r="H53" s="32">
        <v>6.38</v>
      </c>
      <c r="I53" s="32">
        <v>16.739999999999998</v>
      </c>
      <c r="J53" s="32">
        <v>179</v>
      </c>
      <c r="K53" s="33">
        <v>102</v>
      </c>
    </row>
    <row r="54" spans="1:11" x14ac:dyDescent="0.2">
      <c r="A54" s="15"/>
      <c r="B54" s="9"/>
      <c r="C54" s="41"/>
      <c r="D54" s="42" t="s">
        <v>27</v>
      </c>
      <c r="E54" s="31" t="s">
        <v>45</v>
      </c>
      <c r="F54" s="32">
        <v>90</v>
      </c>
      <c r="G54" s="32">
        <v>10.96</v>
      </c>
      <c r="H54" s="32">
        <v>12.6</v>
      </c>
      <c r="I54" s="32">
        <v>18.27</v>
      </c>
      <c r="J54" s="32">
        <v>235</v>
      </c>
      <c r="K54" s="33">
        <v>290</v>
      </c>
    </row>
    <row r="55" spans="1:11" x14ac:dyDescent="0.2">
      <c r="A55" s="15"/>
      <c r="B55" s="9"/>
      <c r="C55" s="41"/>
      <c r="D55" s="42" t="s">
        <v>28</v>
      </c>
      <c r="E55" s="31" t="s">
        <v>46</v>
      </c>
      <c r="F55" s="32">
        <v>150</v>
      </c>
      <c r="G55" s="32">
        <v>6.7</v>
      </c>
      <c r="H55" s="32">
        <v>5.6</v>
      </c>
      <c r="I55" s="32">
        <v>31.3</v>
      </c>
      <c r="J55" s="32">
        <v>155</v>
      </c>
      <c r="K55" s="33">
        <v>171</v>
      </c>
    </row>
    <row r="56" spans="1:11" x14ac:dyDescent="0.2">
      <c r="A56" s="15"/>
      <c r="B56" s="9"/>
      <c r="C56" s="41"/>
      <c r="D56" s="42" t="s">
        <v>29</v>
      </c>
      <c r="E56" s="31" t="s">
        <v>72</v>
      </c>
      <c r="F56" s="32">
        <v>200</v>
      </c>
      <c r="G56" s="32">
        <v>7.0000000000000007E-2</v>
      </c>
      <c r="H56" s="32">
        <v>0</v>
      </c>
      <c r="I56" s="32">
        <v>21.82</v>
      </c>
      <c r="J56" s="32">
        <v>87.6</v>
      </c>
      <c r="K56" s="33">
        <v>342</v>
      </c>
    </row>
    <row r="57" spans="1:11" x14ac:dyDescent="0.2">
      <c r="A57" s="15"/>
      <c r="B57" s="9"/>
      <c r="C57" s="41"/>
      <c r="D57" s="42" t="s">
        <v>22</v>
      </c>
      <c r="E57" s="31" t="s">
        <v>69</v>
      </c>
      <c r="F57" s="32">
        <v>50</v>
      </c>
      <c r="G57" s="32">
        <v>3.26</v>
      </c>
      <c r="H57" s="32">
        <v>0.53</v>
      </c>
      <c r="I57" s="32">
        <v>24.48</v>
      </c>
      <c r="J57" s="32">
        <v>115.73</v>
      </c>
      <c r="K57" s="33"/>
    </row>
    <row r="58" spans="1:11" x14ac:dyDescent="0.2">
      <c r="A58" s="15"/>
      <c r="B58" s="9"/>
      <c r="C58" s="41"/>
      <c r="D58" s="42"/>
      <c r="E58" s="31"/>
      <c r="F58" s="32"/>
      <c r="G58" s="32"/>
      <c r="H58" s="32"/>
      <c r="I58" s="32"/>
      <c r="J58" s="32"/>
      <c r="K58" s="33"/>
    </row>
    <row r="59" spans="1:11" x14ac:dyDescent="0.2">
      <c r="A59" s="15"/>
      <c r="B59" s="9"/>
      <c r="C59" s="41"/>
      <c r="D59" s="27"/>
      <c r="E59" s="31"/>
      <c r="F59" s="32"/>
      <c r="G59" s="32"/>
      <c r="H59" s="32"/>
      <c r="I59" s="32"/>
      <c r="J59" s="32"/>
      <c r="K59" s="33"/>
    </row>
    <row r="60" spans="1:11" x14ac:dyDescent="0.2">
      <c r="A60" s="15"/>
      <c r="B60" s="9"/>
      <c r="C60" s="41"/>
      <c r="D60" s="27"/>
      <c r="E60" s="31"/>
      <c r="F60" s="32"/>
      <c r="G60" s="32"/>
      <c r="H60" s="32"/>
      <c r="I60" s="32"/>
      <c r="J60" s="32"/>
      <c r="K60" s="33"/>
    </row>
    <row r="61" spans="1:11" x14ac:dyDescent="0.2">
      <c r="A61" s="16"/>
      <c r="B61" s="11"/>
      <c r="C61" s="43"/>
      <c r="D61" s="44" t="s">
        <v>30</v>
      </c>
      <c r="E61" s="5"/>
      <c r="F61" s="12">
        <f>SUM(F52:F60)</f>
        <v>750</v>
      </c>
      <c r="G61" s="12">
        <f t="shared" ref="G61" si="19">SUM(G52:G60)</f>
        <v>27.43</v>
      </c>
      <c r="H61" s="12">
        <f t="shared" ref="H61" si="20">SUM(H52:H60)</f>
        <v>28.009999999999998</v>
      </c>
      <c r="I61" s="12">
        <f t="shared" ref="I61" si="21">SUM(I52:I60)</f>
        <v>117.71</v>
      </c>
      <c r="J61" s="12">
        <f t="shared" ref="J61" si="22">SUM(J52:J60)</f>
        <v>823.33</v>
      </c>
      <c r="K61" s="17"/>
    </row>
    <row r="62" spans="1:11" ht="15.75" customHeight="1" thickBot="1" x14ac:dyDescent="0.25">
      <c r="A62" s="21">
        <f>A44</f>
        <v>1</v>
      </c>
      <c r="B62" s="22">
        <f>B44</f>
        <v>3</v>
      </c>
      <c r="C62" s="46" t="s">
        <v>4</v>
      </c>
      <c r="D62" s="47"/>
      <c r="E62" s="23"/>
      <c r="F62" s="24">
        <f>F51+F61</f>
        <v>1320</v>
      </c>
      <c r="G62" s="24">
        <f t="shared" ref="G62" si="23">G51+G61</f>
        <v>47.83</v>
      </c>
      <c r="H62" s="24">
        <f t="shared" ref="H62" si="24">H51+H61</f>
        <v>48.01</v>
      </c>
      <c r="I62" s="24">
        <f t="shared" ref="I62" si="25">I51+I61</f>
        <v>202.85</v>
      </c>
      <c r="J62" s="24">
        <f t="shared" ref="J62" si="26">J51+J61</f>
        <v>1500.0700000000002</v>
      </c>
      <c r="K62" s="24"/>
    </row>
    <row r="63" spans="1:11" x14ac:dyDescent="0.2">
      <c r="A63" s="13">
        <v>1</v>
      </c>
      <c r="B63" s="14">
        <v>4</v>
      </c>
      <c r="C63" s="39" t="s">
        <v>19</v>
      </c>
      <c r="D63" s="40" t="s">
        <v>20</v>
      </c>
      <c r="E63" s="28" t="s">
        <v>73</v>
      </c>
      <c r="F63" s="29">
        <v>205</v>
      </c>
      <c r="G63" s="29">
        <v>11.9</v>
      </c>
      <c r="H63" s="29">
        <v>12.7</v>
      </c>
      <c r="I63" s="29">
        <v>30.7</v>
      </c>
      <c r="J63" s="29">
        <v>254</v>
      </c>
      <c r="K63" s="30">
        <v>173</v>
      </c>
    </row>
    <row r="64" spans="1:11" x14ac:dyDescent="0.2">
      <c r="A64" s="15"/>
      <c r="B64" s="9"/>
      <c r="C64" s="41"/>
      <c r="D64" s="27"/>
      <c r="E64" s="31"/>
      <c r="F64" s="32"/>
      <c r="G64" s="32"/>
      <c r="H64" s="32"/>
      <c r="I64" s="32"/>
      <c r="J64" s="32"/>
      <c r="K64" s="33"/>
    </row>
    <row r="65" spans="1:11" x14ac:dyDescent="0.2">
      <c r="A65" s="15"/>
      <c r="B65" s="9"/>
      <c r="C65" s="41"/>
      <c r="D65" s="42" t="s">
        <v>21</v>
      </c>
      <c r="E65" s="31" t="s">
        <v>47</v>
      </c>
      <c r="F65" s="32">
        <v>200</v>
      </c>
      <c r="G65" s="32">
        <v>2.81</v>
      </c>
      <c r="H65" s="32">
        <v>2.5</v>
      </c>
      <c r="I65" s="32">
        <v>27.6</v>
      </c>
      <c r="J65" s="32">
        <v>115.3</v>
      </c>
      <c r="K65" s="33">
        <v>378</v>
      </c>
    </row>
    <row r="66" spans="1:11" x14ac:dyDescent="0.2">
      <c r="A66" s="15"/>
      <c r="B66" s="9"/>
      <c r="C66" s="41"/>
      <c r="D66" s="42" t="s">
        <v>22</v>
      </c>
      <c r="E66" s="31" t="s">
        <v>69</v>
      </c>
      <c r="F66" s="32">
        <v>50</v>
      </c>
      <c r="G66" s="32">
        <v>3.49</v>
      </c>
      <c r="H66" s="32">
        <v>0.52</v>
      </c>
      <c r="I66" s="32">
        <v>24.37</v>
      </c>
      <c r="J66" s="32">
        <v>116.12</v>
      </c>
      <c r="K66" s="33"/>
    </row>
    <row r="67" spans="1:11" x14ac:dyDescent="0.2">
      <c r="A67" s="15"/>
      <c r="B67" s="9"/>
      <c r="C67" s="41"/>
      <c r="D67" s="42"/>
      <c r="E67" s="31"/>
      <c r="F67" s="32"/>
      <c r="G67" s="32"/>
      <c r="H67" s="32"/>
      <c r="I67" s="32"/>
      <c r="J67" s="32"/>
      <c r="K67" s="33"/>
    </row>
    <row r="68" spans="1:11" x14ac:dyDescent="0.2">
      <c r="A68" s="15"/>
      <c r="B68" s="9"/>
      <c r="C68" s="41"/>
      <c r="D68" s="27"/>
      <c r="E68" s="31" t="s">
        <v>99</v>
      </c>
      <c r="F68" s="32">
        <v>45</v>
      </c>
      <c r="G68" s="32">
        <v>1.1000000000000001</v>
      </c>
      <c r="H68" s="32">
        <v>4.3</v>
      </c>
      <c r="I68" s="32">
        <v>1.2</v>
      </c>
      <c r="J68" s="32">
        <v>103</v>
      </c>
      <c r="K68" s="33">
        <v>3</v>
      </c>
    </row>
    <row r="69" spans="1:11" x14ac:dyDescent="0.2">
      <c r="A69" s="15"/>
      <c r="B69" s="9"/>
      <c r="C69" s="41"/>
      <c r="D69" s="27"/>
      <c r="E69" s="31"/>
      <c r="F69" s="32"/>
      <c r="G69" s="32"/>
      <c r="H69" s="32"/>
      <c r="I69" s="32"/>
      <c r="J69" s="32"/>
      <c r="K69" s="33"/>
    </row>
    <row r="70" spans="1:11" x14ac:dyDescent="0.2">
      <c r="A70" s="16"/>
      <c r="B70" s="11"/>
      <c r="C70" s="43"/>
      <c r="D70" s="44" t="s">
        <v>30</v>
      </c>
      <c r="E70" s="5"/>
      <c r="F70" s="12">
        <f>SUM(F63:F69)</f>
        <v>500</v>
      </c>
      <c r="G70" s="12">
        <f t="shared" ref="G70" si="27">SUM(G63:G69)</f>
        <v>19.300000000000004</v>
      </c>
      <c r="H70" s="12">
        <f t="shared" ref="H70" si="28">SUM(H63:H69)</f>
        <v>20.02</v>
      </c>
      <c r="I70" s="12">
        <f t="shared" ref="I70" si="29">SUM(I63:I69)</f>
        <v>83.87</v>
      </c>
      <c r="J70" s="12">
        <f t="shared" ref="J70" si="30">SUM(J63:J69)</f>
        <v>588.42000000000007</v>
      </c>
      <c r="K70" s="17"/>
    </row>
    <row r="71" spans="1:11" x14ac:dyDescent="0.2">
      <c r="A71" s="18">
        <f>A63</f>
        <v>1</v>
      </c>
      <c r="B71" s="7">
        <f>B63</f>
        <v>4</v>
      </c>
      <c r="C71" s="45" t="s">
        <v>24</v>
      </c>
      <c r="D71" s="42" t="s">
        <v>25</v>
      </c>
      <c r="E71" s="31" t="s">
        <v>87</v>
      </c>
      <c r="F71" s="32">
        <v>60</v>
      </c>
      <c r="G71" s="32">
        <v>0.72</v>
      </c>
      <c r="H71" s="32">
        <v>3.9</v>
      </c>
      <c r="I71" s="32">
        <v>9.84</v>
      </c>
      <c r="J71" s="32">
        <v>94</v>
      </c>
      <c r="K71" s="33">
        <v>52</v>
      </c>
    </row>
    <row r="72" spans="1:11" x14ac:dyDescent="0.2">
      <c r="A72" s="15"/>
      <c r="B72" s="9"/>
      <c r="C72" s="41"/>
      <c r="D72" s="42" t="s">
        <v>26</v>
      </c>
      <c r="E72" s="31" t="s">
        <v>100</v>
      </c>
      <c r="F72" s="32">
        <v>210</v>
      </c>
      <c r="G72" s="32">
        <v>1.46</v>
      </c>
      <c r="H72" s="32">
        <v>4.4000000000000004</v>
      </c>
      <c r="I72" s="32">
        <v>22.6</v>
      </c>
      <c r="J72" s="32">
        <v>178</v>
      </c>
      <c r="K72" s="33">
        <v>82</v>
      </c>
    </row>
    <row r="73" spans="1:11" x14ac:dyDescent="0.2">
      <c r="A73" s="15"/>
      <c r="B73" s="9"/>
      <c r="C73" s="41"/>
      <c r="D73" s="42" t="s">
        <v>27</v>
      </c>
      <c r="E73" s="31" t="s">
        <v>74</v>
      </c>
      <c r="F73" s="32">
        <v>120</v>
      </c>
      <c r="G73" s="32">
        <v>11.6</v>
      </c>
      <c r="H73" s="32">
        <v>10.199999999999999</v>
      </c>
      <c r="I73" s="32">
        <v>25.6</v>
      </c>
      <c r="J73" s="32">
        <v>225</v>
      </c>
      <c r="K73" s="33">
        <v>268</v>
      </c>
    </row>
    <row r="74" spans="1:11" x14ac:dyDescent="0.2">
      <c r="A74" s="15"/>
      <c r="B74" s="9"/>
      <c r="C74" s="41"/>
      <c r="D74" s="42" t="s">
        <v>28</v>
      </c>
      <c r="E74" s="31" t="s">
        <v>75</v>
      </c>
      <c r="F74" s="32">
        <v>150</v>
      </c>
      <c r="G74" s="32">
        <v>10</v>
      </c>
      <c r="H74" s="32">
        <v>9</v>
      </c>
      <c r="I74" s="32">
        <v>20</v>
      </c>
      <c r="J74" s="32">
        <v>150</v>
      </c>
      <c r="K74" s="33">
        <v>306</v>
      </c>
    </row>
    <row r="75" spans="1:11" x14ac:dyDescent="0.2">
      <c r="A75" s="15"/>
      <c r="B75" s="9"/>
      <c r="C75" s="41"/>
      <c r="D75" s="42" t="s">
        <v>29</v>
      </c>
      <c r="E75" s="31" t="s">
        <v>48</v>
      </c>
      <c r="F75" s="32">
        <v>200</v>
      </c>
      <c r="G75" s="32">
        <v>0.1</v>
      </c>
      <c r="H75" s="32">
        <v>0</v>
      </c>
      <c r="I75" s="32">
        <v>15</v>
      </c>
      <c r="J75" s="32">
        <v>60.4</v>
      </c>
      <c r="K75" s="33">
        <v>388</v>
      </c>
    </row>
    <row r="76" spans="1:11" x14ac:dyDescent="0.2">
      <c r="A76" s="15"/>
      <c r="B76" s="9"/>
      <c r="C76" s="41"/>
      <c r="D76" s="42" t="s">
        <v>22</v>
      </c>
      <c r="E76" s="31" t="s">
        <v>69</v>
      </c>
      <c r="F76" s="32">
        <v>50</v>
      </c>
      <c r="G76" s="32">
        <v>3.26</v>
      </c>
      <c r="H76" s="32">
        <v>0.53</v>
      </c>
      <c r="I76" s="32">
        <v>24.48</v>
      </c>
      <c r="J76" s="32">
        <v>115.73</v>
      </c>
      <c r="K76" s="33"/>
    </row>
    <row r="77" spans="1:11" x14ac:dyDescent="0.2">
      <c r="A77" s="15"/>
      <c r="B77" s="9"/>
      <c r="C77" s="41"/>
      <c r="D77" s="42"/>
      <c r="E77" s="31"/>
      <c r="F77" s="32"/>
      <c r="G77" s="32"/>
      <c r="H77" s="32"/>
      <c r="I77" s="32"/>
      <c r="J77" s="32"/>
      <c r="K77" s="33"/>
    </row>
    <row r="78" spans="1:11" x14ac:dyDescent="0.2">
      <c r="A78" s="15"/>
      <c r="B78" s="9"/>
      <c r="C78" s="41"/>
      <c r="D78" s="27"/>
      <c r="E78" s="31"/>
      <c r="F78" s="32"/>
      <c r="G78" s="32"/>
      <c r="H78" s="32"/>
      <c r="I78" s="32"/>
      <c r="J78" s="32"/>
      <c r="K78" s="33"/>
    </row>
    <row r="79" spans="1:11" x14ac:dyDescent="0.2">
      <c r="A79" s="15"/>
      <c r="B79" s="9"/>
      <c r="C79" s="41"/>
      <c r="D79" s="27"/>
      <c r="E79" s="31"/>
      <c r="F79" s="32"/>
      <c r="G79" s="32"/>
      <c r="H79" s="32"/>
      <c r="I79" s="32"/>
      <c r="J79" s="32"/>
      <c r="K79" s="33"/>
    </row>
    <row r="80" spans="1:11" x14ac:dyDescent="0.2">
      <c r="A80" s="16"/>
      <c r="B80" s="11"/>
      <c r="C80" s="43"/>
      <c r="D80" s="44" t="s">
        <v>30</v>
      </c>
      <c r="E80" s="5"/>
      <c r="F80" s="12">
        <f>SUM(F71:F79)</f>
        <v>790</v>
      </c>
      <c r="G80" s="12">
        <f t="shared" ref="G80" si="31">SUM(G71:G79)</f>
        <v>27.14</v>
      </c>
      <c r="H80" s="12">
        <f t="shared" ref="H80" si="32">SUM(H71:H79)</f>
        <v>28.03</v>
      </c>
      <c r="I80" s="12">
        <f t="shared" ref="I80" si="33">SUM(I71:I79)</f>
        <v>117.52</v>
      </c>
      <c r="J80" s="12">
        <f t="shared" ref="J80" si="34">SUM(J71:J79)</f>
        <v>823.13</v>
      </c>
      <c r="K80" s="17"/>
    </row>
    <row r="81" spans="1:11" ht="15.75" customHeight="1" thickBot="1" x14ac:dyDescent="0.25">
      <c r="A81" s="21">
        <f>A63</f>
        <v>1</v>
      </c>
      <c r="B81" s="22">
        <f>B63</f>
        <v>4</v>
      </c>
      <c r="C81" s="46" t="s">
        <v>4</v>
      </c>
      <c r="D81" s="47"/>
      <c r="E81" s="23"/>
      <c r="F81" s="24">
        <f>F70+F80</f>
        <v>1290</v>
      </c>
      <c r="G81" s="24">
        <f t="shared" ref="G81" si="35">G70+G80</f>
        <v>46.440000000000005</v>
      </c>
      <c r="H81" s="24">
        <f t="shared" ref="H81" si="36">H70+H80</f>
        <v>48.05</v>
      </c>
      <c r="I81" s="24">
        <f t="shared" ref="I81" si="37">I70+I80</f>
        <v>201.39</v>
      </c>
      <c r="J81" s="24">
        <f t="shared" ref="J81" si="38">J70+J80</f>
        <v>1411.5500000000002</v>
      </c>
      <c r="K81" s="24"/>
    </row>
    <row r="82" spans="1:11" ht="13.5" thickBot="1" x14ac:dyDescent="0.25">
      <c r="A82" s="13">
        <v>1</v>
      </c>
      <c r="B82" s="14">
        <v>5</v>
      </c>
      <c r="C82" s="39" t="s">
        <v>19</v>
      </c>
      <c r="D82" s="40" t="s">
        <v>20</v>
      </c>
      <c r="E82" s="28" t="s">
        <v>89</v>
      </c>
      <c r="F82" s="29">
        <v>90</v>
      </c>
      <c r="G82" s="29">
        <v>12.5</v>
      </c>
      <c r="H82" s="29">
        <v>8.1999999999999993</v>
      </c>
      <c r="I82" s="29">
        <v>10.5</v>
      </c>
      <c r="J82" s="29">
        <v>129</v>
      </c>
      <c r="K82" s="30">
        <v>233</v>
      </c>
    </row>
    <row r="83" spans="1:11" x14ac:dyDescent="0.2">
      <c r="A83" s="15"/>
      <c r="B83" s="9"/>
      <c r="C83" s="41"/>
      <c r="D83" s="40" t="s">
        <v>20</v>
      </c>
      <c r="E83" s="31" t="s">
        <v>90</v>
      </c>
      <c r="F83" s="32">
        <v>150</v>
      </c>
      <c r="G83" s="32">
        <v>1</v>
      </c>
      <c r="H83" s="32">
        <v>8.5</v>
      </c>
      <c r="I83" s="32">
        <v>19.3</v>
      </c>
      <c r="J83" s="32">
        <v>165</v>
      </c>
      <c r="K83" s="33">
        <v>309</v>
      </c>
    </row>
    <row r="84" spans="1:11" x14ac:dyDescent="0.2">
      <c r="A84" s="15"/>
      <c r="B84" s="9"/>
      <c r="C84" s="41"/>
      <c r="D84" s="42" t="s">
        <v>21</v>
      </c>
      <c r="E84" s="31" t="s">
        <v>43</v>
      </c>
      <c r="F84" s="32">
        <v>200</v>
      </c>
      <c r="G84" s="32">
        <v>2.2400000000000002</v>
      </c>
      <c r="H84" s="32">
        <v>0.06</v>
      </c>
      <c r="I84" s="32">
        <v>21</v>
      </c>
      <c r="J84" s="32">
        <v>115</v>
      </c>
      <c r="K84" s="33">
        <v>376</v>
      </c>
    </row>
    <row r="85" spans="1:11" x14ac:dyDescent="0.2">
      <c r="A85" s="15"/>
      <c r="B85" s="9"/>
      <c r="C85" s="41"/>
      <c r="D85" s="42" t="s">
        <v>22</v>
      </c>
      <c r="E85" s="31" t="s">
        <v>69</v>
      </c>
      <c r="F85" s="32">
        <v>40</v>
      </c>
      <c r="G85" s="32">
        <v>2.7</v>
      </c>
      <c r="H85" s="32">
        <v>0.42</v>
      </c>
      <c r="I85" s="32">
        <v>19.54</v>
      </c>
      <c r="J85" s="32">
        <v>92.74</v>
      </c>
      <c r="K85" s="33"/>
    </row>
    <row r="86" spans="1:11" x14ac:dyDescent="0.2">
      <c r="A86" s="15"/>
      <c r="B86" s="9"/>
      <c r="C86" s="41"/>
      <c r="D86" s="42" t="s">
        <v>23</v>
      </c>
      <c r="E86" s="31"/>
      <c r="F86" s="32"/>
      <c r="G86" s="32"/>
      <c r="H86" s="32"/>
      <c r="I86" s="32"/>
      <c r="J86" s="32"/>
      <c r="K86" s="33"/>
    </row>
    <row r="87" spans="1:11" x14ac:dyDescent="0.2">
      <c r="A87" s="15"/>
      <c r="B87" s="9"/>
      <c r="C87" s="41"/>
      <c r="D87" s="27"/>
      <c r="E87" s="31" t="s">
        <v>85</v>
      </c>
      <c r="F87" s="32">
        <v>60</v>
      </c>
      <c r="G87" s="32">
        <v>1.08</v>
      </c>
      <c r="H87" s="32">
        <v>3</v>
      </c>
      <c r="I87" s="32">
        <v>14.2</v>
      </c>
      <c r="J87" s="32">
        <v>86.4</v>
      </c>
      <c r="K87" s="33">
        <v>67</v>
      </c>
    </row>
    <row r="88" spans="1:11" x14ac:dyDescent="0.2">
      <c r="A88" s="15"/>
      <c r="B88" s="9"/>
      <c r="C88" s="41"/>
      <c r="D88" s="27"/>
      <c r="E88" s="31"/>
      <c r="F88" s="32"/>
      <c r="G88" s="32"/>
      <c r="H88" s="32"/>
      <c r="I88" s="32"/>
      <c r="J88" s="32"/>
      <c r="K88" s="33"/>
    </row>
    <row r="89" spans="1:11" x14ac:dyDescent="0.2">
      <c r="A89" s="16"/>
      <c r="B89" s="11"/>
      <c r="C89" s="43"/>
      <c r="D89" s="44" t="s">
        <v>30</v>
      </c>
      <c r="E89" s="5"/>
      <c r="F89" s="12">
        <f>SUM(F82:F88)</f>
        <v>540</v>
      </c>
      <c r="G89" s="12">
        <f t="shared" ref="G89" si="39">SUM(G82:G88)</f>
        <v>19.520000000000003</v>
      </c>
      <c r="H89" s="12">
        <f t="shared" ref="H89" si="40">SUM(H82:H88)</f>
        <v>20.18</v>
      </c>
      <c r="I89" s="12">
        <f t="shared" ref="I89" si="41">SUM(I82:I88)</f>
        <v>84.54</v>
      </c>
      <c r="J89" s="12">
        <f t="shared" ref="J89" si="42">SUM(J82:J88)</f>
        <v>588.14</v>
      </c>
      <c r="K89" s="17"/>
    </row>
    <row r="90" spans="1:11" ht="25.5" x14ac:dyDescent="0.2">
      <c r="A90" s="18">
        <f>A82</f>
        <v>1</v>
      </c>
      <c r="B90" s="7">
        <f>B82</f>
        <v>5</v>
      </c>
      <c r="C90" s="45" t="s">
        <v>24</v>
      </c>
      <c r="D90" s="42" t="s">
        <v>25</v>
      </c>
      <c r="E90" s="31" t="s">
        <v>91</v>
      </c>
      <c r="F90" s="32">
        <v>60</v>
      </c>
      <c r="G90" s="32">
        <v>1.02</v>
      </c>
      <c r="H90" s="32">
        <v>2.76</v>
      </c>
      <c r="I90" s="32">
        <v>5.46</v>
      </c>
      <c r="J90" s="32">
        <v>93</v>
      </c>
      <c r="K90" s="33">
        <v>39</v>
      </c>
    </row>
    <row r="91" spans="1:11" x14ac:dyDescent="0.2">
      <c r="A91" s="15"/>
      <c r="B91" s="9"/>
      <c r="C91" s="41"/>
      <c r="D91" s="42" t="s">
        <v>26</v>
      </c>
      <c r="E91" s="31" t="s">
        <v>50</v>
      </c>
      <c r="F91" s="32">
        <v>200</v>
      </c>
      <c r="G91" s="32">
        <v>7.06</v>
      </c>
      <c r="H91" s="32">
        <v>4.9000000000000004</v>
      </c>
      <c r="I91" s="32">
        <v>19.079999999999998</v>
      </c>
      <c r="J91" s="32">
        <v>131</v>
      </c>
      <c r="K91" s="33">
        <v>103</v>
      </c>
    </row>
    <row r="92" spans="1:11" x14ac:dyDescent="0.2">
      <c r="A92" s="15"/>
      <c r="B92" s="9"/>
      <c r="C92" s="41"/>
      <c r="D92" s="42" t="s">
        <v>27</v>
      </c>
      <c r="E92" s="31" t="s">
        <v>51</v>
      </c>
      <c r="F92" s="32">
        <v>92</v>
      </c>
      <c r="G92" s="32">
        <v>13.2</v>
      </c>
      <c r="H92" s="32">
        <v>15.8</v>
      </c>
      <c r="I92" s="32">
        <v>13.58</v>
      </c>
      <c r="J92" s="32">
        <v>220</v>
      </c>
      <c r="K92" s="33">
        <v>295</v>
      </c>
    </row>
    <row r="93" spans="1:11" x14ac:dyDescent="0.2">
      <c r="A93" s="15"/>
      <c r="B93" s="9"/>
      <c r="C93" s="41"/>
      <c r="D93" s="42" t="s">
        <v>28</v>
      </c>
      <c r="E93" s="31" t="s">
        <v>52</v>
      </c>
      <c r="F93" s="32">
        <v>150</v>
      </c>
      <c r="G93" s="32">
        <v>3.11</v>
      </c>
      <c r="H93" s="32">
        <v>4.01</v>
      </c>
      <c r="I93" s="32">
        <v>33</v>
      </c>
      <c r="J93" s="32">
        <v>175.6</v>
      </c>
      <c r="K93" s="33">
        <v>143</v>
      </c>
    </row>
    <row r="94" spans="1:11" x14ac:dyDescent="0.2">
      <c r="A94" s="15"/>
      <c r="B94" s="9"/>
      <c r="C94" s="41"/>
      <c r="D94" s="42" t="s">
        <v>29</v>
      </c>
      <c r="E94" s="31" t="s">
        <v>101</v>
      </c>
      <c r="F94" s="32">
        <v>200</v>
      </c>
      <c r="G94" s="32">
        <v>7.0000000000000007E-2</v>
      </c>
      <c r="H94" s="32">
        <v>0</v>
      </c>
      <c r="I94" s="32">
        <v>21.82</v>
      </c>
      <c r="J94" s="32">
        <v>87.7</v>
      </c>
      <c r="K94" s="33">
        <v>350</v>
      </c>
    </row>
    <row r="95" spans="1:11" x14ac:dyDescent="0.2">
      <c r="A95" s="15"/>
      <c r="B95" s="9"/>
      <c r="C95" s="41"/>
      <c r="D95" s="42" t="s">
        <v>22</v>
      </c>
      <c r="E95" s="31" t="s">
        <v>69</v>
      </c>
      <c r="F95" s="32">
        <v>50</v>
      </c>
      <c r="G95" s="32">
        <v>3.26</v>
      </c>
      <c r="H95" s="32">
        <v>0.53</v>
      </c>
      <c r="I95" s="32">
        <v>24.48</v>
      </c>
      <c r="J95" s="32">
        <v>115.73</v>
      </c>
      <c r="K95" s="33"/>
    </row>
    <row r="96" spans="1:11" x14ac:dyDescent="0.2">
      <c r="A96" s="15"/>
      <c r="B96" s="9"/>
      <c r="C96" s="41"/>
      <c r="D96" s="42"/>
      <c r="E96" s="31"/>
      <c r="F96" s="32"/>
      <c r="G96" s="32"/>
      <c r="H96" s="32"/>
      <c r="I96" s="32"/>
      <c r="J96" s="32"/>
      <c r="K96" s="33"/>
    </row>
    <row r="97" spans="1:11" x14ac:dyDescent="0.2">
      <c r="A97" s="15"/>
      <c r="B97" s="9"/>
      <c r="C97" s="41"/>
      <c r="D97" s="27"/>
      <c r="E97" s="31"/>
      <c r="F97" s="32"/>
      <c r="G97" s="32"/>
      <c r="H97" s="32"/>
      <c r="I97" s="32"/>
      <c r="J97" s="32"/>
      <c r="K97" s="33"/>
    </row>
    <row r="98" spans="1:11" x14ac:dyDescent="0.2">
      <c r="A98" s="15"/>
      <c r="B98" s="9"/>
      <c r="C98" s="41"/>
      <c r="D98" s="27"/>
      <c r="E98" s="31"/>
      <c r="F98" s="32"/>
      <c r="G98" s="32"/>
      <c r="H98" s="32"/>
      <c r="I98" s="32"/>
      <c r="J98" s="32"/>
      <c r="K98" s="33"/>
    </row>
    <row r="99" spans="1:11" x14ac:dyDescent="0.2">
      <c r="A99" s="16"/>
      <c r="B99" s="11"/>
      <c r="C99" s="43"/>
      <c r="D99" s="44" t="s">
        <v>30</v>
      </c>
      <c r="E99" s="5"/>
      <c r="F99" s="12">
        <f>SUM(F90:F98)</f>
        <v>752</v>
      </c>
      <c r="G99" s="12">
        <f t="shared" ref="G99" si="43">SUM(G90:G98)</f>
        <v>27.72</v>
      </c>
      <c r="H99" s="12">
        <f t="shared" ref="H99" si="44">SUM(H90:H98)</f>
        <v>28</v>
      </c>
      <c r="I99" s="12">
        <f t="shared" ref="I99" si="45">SUM(I90:I98)</f>
        <v>117.42</v>
      </c>
      <c r="J99" s="12">
        <f t="shared" ref="J99" si="46">SUM(J90:J98)</f>
        <v>823.03000000000009</v>
      </c>
      <c r="K99" s="17"/>
    </row>
    <row r="100" spans="1:11" ht="15.75" customHeight="1" thickBot="1" x14ac:dyDescent="0.25">
      <c r="A100" s="21">
        <f>A82</f>
        <v>1</v>
      </c>
      <c r="B100" s="22">
        <f>B82</f>
        <v>5</v>
      </c>
      <c r="C100" s="46" t="s">
        <v>4</v>
      </c>
      <c r="D100" s="47"/>
      <c r="E100" s="23"/>
      <c r="F100" s="24">
        <f>F89+F99</f>
        <v>1292</v>
      </c>
      <c r="G100" s="24">
        <f t="shared" ref="G100" si="47">G89+G99</f>
        <v>47.24</v>
      </c>
      <c r="H100" s="24">
        <f t="shared" ref="H100" si="48">H89+H99</f>
        <v>48.18</v>
      </c>
      <c r="I100" s="24">
        <f t="shared" ref="I100" si="49">I89+I99</f>
        <v>201.96</v>
      </c>
      <c r="J100" s="24">
        <f t="shared" ref="J100" si="50">J89+J99</f>
        <v>1411.17</v>
      </c>
      <c r="K100" s="24"/>
    </row>
    <row r="101" spans="1:11" x14ac:dyDescent="0.2">
      <c r="A101" s="13">
        <v>2</v>
      </c>
      <c r="B101" s="14">
        <v>1</v>
      </c>
      <c r="C101" s="39" t="s">
        <v>19</v>
      </c>
      <c r="D101" s="40" t="s">
        <v>20</v>
      </c>
      <c r="E101" s="28" t="s">
        <v>77</v>
      </c>
      <c r="F101" s="29">
        <v>170</v>
      </c>
      <c r="G101" s="29">
        <v>8.3000000000000007</v>
      </c>
      <c r="H101" s="29">
        <v>12.3</v>
      </c>
      <c r="I101" s="29">
        <v>32.32</v>
      </c>
      <c r="J101" s="29">
        <v>171</v>
      </c>
      <c r="K101" s="30">
        <v>204</v>
      </c>
    </row>
    <row r="102" spans="1:11" x14ac:dyDescent="0.2">
      <c r="A102" s="15"/>
      <c r="B102" s="9"/>
      <c r="C102" s="41"/>
      <c r="D102" s="27"/>
      <c r="E102" s="31" t="s">
        <v>53</v>
      </c>
      <c r="F102" s="32">
        <v>40</v>
      </c>
      <c r="G102" s="32">
        <v>5.64</v>
      </c>
      <c r="H102" s="32">
        <v>4.7</v>
      </c>
      <c r="I102" s="32">
        <v>3.3</v>
      </c>
      <c r="J102" s="32">
        <v>80</v>
      </c>
      <c r="K102" s="33">
        <v>209</v>
      </c>
    </row>
    <row r="103" spans="1:11" x14ac:dyDescent="0.2">
      <c r="A103" s="15"/>
      <c r="B103" s="9"/>
      <c r="C103" s="41"/>
      <c r="D103" s="42" t="s">
        <v>21</v>
      </c>
      <c r="E103" s="31" t="s">
        <v>76</v>
      </c>
      <c r="F103" s="32">
        <v>200</v>
      </c>
      <c r="G103" s="32">
        <v>1</v>
      </c>
      <c r="H103" s="32">
        <v>0</v>
      </c>
      <c r="I103" s="32">
        <v>22.5</v>
      </c>
      <c r="J103" s="32">
        <v>115</v>
      </c>
      <c r="K103" s="33">
        <v>383</v>
      </c>
    </row>
    <row r="104" spans="1:11" x14ac:dyDescent="0.2">
      <c r="A104" s="15"/>
      <c r="B104" s="9"/>
      <c r="C104" s="41"/>
      <c r="D104" s="42" t="s">
        <v>22</v>
      </c>
      <c r="E104" s="31" t="s">
        <v>34</v>
      </c>
      <c r="F104" s="32">
        <v>50</v>
      </c>
      <c r="G104" s="32">
        <v>3.26</v>
      </c>
      <c r="H104" s="32">
        <v>0.53</v>
      </c>
      <c r="I104" s="32">
        <v>24.48</v>
      </c>
      <c r="J104" s="32">
        <v>115.73</v>
      </c>
      <c r="K104" s="33"/>
    </row>
    <row r="105" spans="1:11" x14ac:dyDescent="0.2">
      <c r="A105" s="15"/>
      <c r="B105" s="9"/>
      <c r="C105" s="41"/>
      <c r="D105" s="42" t="s">
        <v>23</v>
      </c>
      <c r="E105" s="31"/>
      <c r="F105" s="32"/>
      <c r="G105" s="32"/>
      <c r="H105" s="32"/>
      <c r="I105" s="32"/>
      <c r="J105" s="32"/>
      <c r="K105" s="33"/>
    </row>
    <row r="106" spans="1:11" x14ac:dyDescent="0.2">
      <c r="A106" s="15"/>
      <c r="B106" s="9"/>
      <c r="C106" s="41"/>
      <c r="D106" s="27"/>
      <c r="E106" s="31" t="s">
        <v>97</v>
      </c>
      <c r="F106" s="32">
        <v>40</v>
      </c>
      <c r="G106" s="32">
        <v>1.2</v>
      </c>
      <c r="H106" s="32">
        <v>2.6</v>
      </c>
      <c r="I106" s="32">
        <v>1.2</v>
      </c>
      <c r="J106" s="32">
        <v>107</v>
      </c>
      <c r="K106" s="33">
        <v>1</v>
      </c>
    </row>
    <row r="107" spans="1:11" x14ac:dyDescent="0.2">
      <c r="A107" s="15"/>
      <c r="B107" s="9"/>
      <c r="C107" s="41"/>
      <c r="D107" s="27"/>
      <c r="E107" s="31"/>
      <c r="F107" s="32"/>
      <c r="G107" s="32"/>
      <c r="H107" s="32"/>
      <c r="I107" s="32"/>
      <c r="J107" s="32"/>
      <c r="K107" s="33"/>
    </row>
    <row r="108" spans="1:11" x14ac:dyDescent="0.2">
      <c r="A108" s="16"/>
      <c r="B108" s="11"/>
      <c r="C108" s="43"/>
      <c r="D108" s="44" t="s">
        <v>30</v>
      </c>
      <c r="E108" s="5"/>
      <c r="F108" s="12">
        <f>SUM(F101:F107)</f>
        <v>500</v>
      </c>
      <c r="G108" s="12">
        <f t="shared" ref="G108:J108" si="51">SUM(G101:G107)</f>
        <v>19.400000000000002</v>
      </c>
      <c r="H108" s="12">
        <f t="shared" si="51"/>
        <v>20.130000000000003</v>
      </c>
      <c r="I108" s="12">
        <f t="shared" si="51"/>
        <v>83.8</v>
      </c>
      <c r="J108" s="12">
        <f t="shared" si="51"/>
        <v>588.73</v>
      </c>
      <c r="K108" s="17"/>
    </row>
    <row r="109" spans="1:11" x14ac:dyDescent="0.2">
      <c r="A109" s="18">
        <f>A101</f>
        <v>2</v>
      </c>
      <c r="B109" s="7">
        <f>B101</f>
        <v>1</v>
      </c>
      <c r="C109" s="45" t="s">
        <v>24</v>
      </c>
      <c r="D109" s="42" t="s">
        <v>25</v>
      </c>
      <c r="E109" s="31" t="s">
        <v>102</v>
      </c>
      <c r="F109" s="32">
        <v>60</v>
      </c>
      <c r="G109" s="32">
        <v>1.2</v>
      </c>
      <c r="H109" s="32">
        <v>3.6</v>
      </c>
      <c r="I109" s="32">
        <v>9.1199999999999992</v>
      </c>
      <c r="J109" s="32">
        <v>73.8</v>
      </c>
      <c r="K109" s="33">
        <v>70</v>
      </c>
    </row>
    <row r="110" spans="1:11" x14ac:dyDescent="0.2">
      <c r="A110" s="15"/>
      <c r="B110" s="9"/>
      <c r="C110" s="41"/>
      <c r="D110" s="42" t="s">
        <v>26</v>
      </c>
      <c r="E110" s="31" t="s">
        <v>78</v>
      </c>
      <c r="F110" s="32">
        <v>210</v>
      </c>
      <c r="G110" s="32">
        <v>6.3</v>
      </c>
      <c r="H110" s="32">
        <v>3.94</v>
      </c>
      <c r="I110" s="32">
        <v>22.3</v>
      </c>
      <c r="J110" s="32">
        <v>177</v>
      </c>
      <c r="K110" s="33">
        <v>96</v>
      </c>
    </row>
    <row r="111" spans="1:11" x14ac:dyDescent="0.2">
      <c r="A111" s="15"/>
      <c r="B111" s="9"/>
      <c r="C111" s="41"/>
      <c r="D111" s="42" t="s">
        <v>27</v>
      </c>
      <c r="E111" s="31" t="s">
        <v>54</v>
      </c>
      <c r="F111" s="32">
        <v>120</v>
      </c>
      <c r="G111" s="32">
        <v>12.96</v>
      </c>
      <c r="H111" s="32">
        <v>13.6</v>
      </c>
      <c r="I111" s="32">
        <v>20.3</v>
      </c>
      <c r="J111" s="32">
        <v>250</v>
      </c>
      <c r="K111" s="33">
        <v>290</v>
      </c>
    </row>
    <row r="112" spans="1:11" x14ac:dyDescent="0.2">
      <c r="A112" s="15"/>
      <c r="B112" s="9"/>
      <c r="C112" s="41"/>
      <c r="D112" s="42" t="s">
        <v>28</v>
      </c>
      <c r="E112" s="31" t="s">
        <v>46</v>
      </c>
      <c r="F112" s="32">
        <v>150</v>
      </c>
      <c r="G112" s="32">
        <v>3.8</v>
      </c>
      <c r="H112" s="32">
        <v>6.4</v>
      </c>
      <c r="I112" s="32">
        <v>24.5</v>
      </c>
      <c r="J112" s="32">
        <v>142</v>
      </c>
      <c r="K112" s="33">
        <v>171</v>
      </c>
    </row>
    <row r="113" spans="1:11" x14ac:dyDescent="0.2">
      <c r="A113" s="15"/>
      <c r="B113" s="9"/>
      <c r="C113" s="41"/>
      <c r="D113" s="42" t="s">
        <v>29</v>
      </c>
      <c r="E113" s="31" t="s">
        <v>37</v>
      </c>
      <c r="F113" s="32">
        <v>200</v>
      </c>
      <c r="G113" s="32">
        <v>7.0000000000000007E-2</v>
      </c>
      <c r="H113" s="32">
        <v>0</v>
      </c>
      <c r="I113" s="32">
        <v>21.82</v>
      </c>
      <c r="J113" s="32">
        <v>87.6</v>
      </c>
      <c r="K113" s="33">
        <v>389</v>
      </c>
    </row>
    <row r="114" spans="1:11" x14ac:dyDescent="0.2">
      <c r="A114" s="15"/>
      <c r="B114" s="9"/>
      <c r="C114" s="41"/>
      <c r="D114" s="42" t="s">
        <v>22</v>
      </c>
      <c r="E114" s="31" t="s">
        <v>69</v>
      </c>
      <c r="F114" s="32">
        <v>40</v>
      </c>
      <c r="G114" s="32">
        <v>2.7</v>
      </c>
      <c r="H114" s="32">
        <v>0.42</v>
      </c>
      <c r="I114" s="32">
        <v>19.54</v>
      </c>
      <c r="J114" s="32">
        <v>92.74</v>
      </c>
      <c r="K114" s="33"/>
    </row>
    <row r="115" spans="1:11" x14ac:dyDescent="0.2">
      <c r="A115" s="15"/>
      <c r="B115" s="9"/>
      <c r="C115" s="41"/>
      <c r="D115" s="42"/>
      <c r="E115" s="31"/>
      <c r="F115" s="32"/>
      <c r="G115" s="32"/>
      <c r="H115" s="32"/>
      <c r="I115" s="32"/>
      <c r="J115" s="32"/>
      <c r="K115" s="33"/>
    </row>
    <row r="116" spans="1:11" x14ac:dyDescent="0.2">
      <c r="A116" s="15"/>
      <c r="B116" s="9"/>
      <c r="C116" s="41"/>
      <c r="D116" s="27"/>
      <c r="E116" s="31"/>
      <c r="F116" s="32"/>
      <c r="G116" s="32"/>
      <c r="H116" s="32"/>
      <c r="I116" s="32"/>
      <c r="J116" s="32"/>
      <c r="K116" s="33"/>
    </row>
    <row r="117" spans="1:11" x14ac:dyDescent="0.2">
      <c r="A117" s="15"/>
      <c r="B117" s="9"/>
      <c r="C117" s="41"/>
      <c r="D117" s="27"/>
      <c r="E117" s="31"/>
      <c r="F117" s="32"/>
      <c r="G117" s="32"/>
      <c r="H117" s="32"/>
      <c r="I117" s="32"/>
      <c r="J117" s="32"/>
      <c r="K117" s="33"/>
    </row>
    <row r="118" spans="1:11" x14ac:dyDescent="0.2">
      <c r="A118" s="16"/>
      <c r="B118" s="11"/>
      <c r="C118" s="43"/>
      <c r="D118" s="44" t="s">
        <v>30</v>
      </c>
      <c r="E118" s="5"/>
      <c r="F118" s="12">
        <f>SUM(F109:F117)</f>
        <v>780</v>
      </c>
      <c r="G118" s="12">
        <f t="shared" ref="G118:J118" si="52">SUM(G109:G117)</f>
        <v>27.03</v>
      </c>
      <c r="H118" s="12">
        <f t="shared" si="52"/>
        <v>27.96</v>
      </c>
      <c r="I118" s="12">
        <f t="shared" si="52"/>
        <v>117.57999999999998</v>
      </c>
      <c r="J118" s="12">
        <f t="shared" si="52"/>
        <v>823.14</v>
      </c>
      <c r="K118" s="17"/>
    </row>
    <row r="119" spans="1:11" ht="13.5" thickBot="1" x14ac:dyDescent="0.25">
      <c r="A119" s="21">
        <f>A101</f>
        <v>2</v>
      </c>
      <c r="B119" s="22">
        <f>B101</f>
        <v>1</v>
      </c>
      <c r="C119" s="46" t="s">
        <v>4</v>
      </c>
      <c r="D119" s="47"/>
      <c r="E119" s="23"/>
      <c r="F119" s="24">
        <f>F108+F118</f>
        <v>1280</v>
      </c>
      <c r="G119" s="24">
        <f t="shared" ref="G119" si="53">G108+G118</f>
        <v>46.430000000000007</v>
      </c>
      <c r="H119" s="24">
        <f t="shared" ref="H119" si="54">H108+H118</f>
        <v>48.09</v>
      </c>
      <c r="I119" s="24">
        <f t="shared" ref="I119" si="55">I108+I118</f>
        <v>201.38</v>
      </c>
      <c r="J119" s="24">
        <f t="shared" ref="J119" si="56">J108+J118</f>
        <v>1411.87</v>
      </c>
      <c r="K119" s="24"/>
    </row>
    <row r="120" spans="1:11" x14ac:dyDescent="0.2">
      <c r="A120" s="8">
        <v>2</v>
      </c>
      <c r="B120" s="9">
        <v>2</v>
      </c>
      <c r="C120" s="39" t="s">
        <v>19</v>
      </c>
      <c r="D120" s="40" t="s">
        <v>20</v>
      </c>
      <c r="E120" s="28" t="s">
        <v>79</v>
      </c>
      <c r="F120" s="29">
        <v>220</v>
      </c>
      <c r="G120" s="29">
        <v>15.4</v>
      </c>
      <c r="H120" s="29">
        <v>13.5</v>
      </c>
      <c r="I120" s="29">
        <v>42.5</v>
      </c>
      <c r="J120" s="29">
        <v>235</v>
      </c>
      <c r="K120" s="30">
        <v>188</v>
      </c>
    </row>
    <row r="121" spans="1:11" x14ac:dyDescent="0.2">
      <c r="A121" s="8"/>
      <c r="B121" s="9"/>
      <c r="C121" s="41"/>
      <c r="D121" s="27"/>
      <c r="E121" s="31"/>
      <c r="F121" s="32"/>
      <c r="G121" s="32"/>
      <c r="H121" s="32"/>
      <c r="I121" s="32"/>
      <c r="J121" s="32"/>
      <c r="K121" s="33"/>
    </row>
    <row r="122" spans="1:11" x14ac:dyDescent="0.2">
      <c r="A122" s="8"/>
      <c r="B122" s="9"/>
      <c r="C122" s="41"/>
      <c r="D122" s="42" t="s">
        <v>21</v>
      </c>
      <c r="E122" s="31" t="s">
        <v>55</v>
      </c>
      <c r="F122" s="32">
        <v>200</v>
      </c>
      <c r="G122" s="32">
        <v>0.25</v>
      </c>
      <c r="H122" s="32">
        <v>2.5</v>
      </c>
      <c r="I122" s="32">
        <v>15.3</v>
      </c>
      <c r="J122" s="32">
        <v>105</v>
      </c>
      <c r="K122" s="33">
        <v>379</v>
      </c>
    </row>
    <row r="123" spans="1:11" x14ac:dyDescent="0.2">
      <c r="A123" s="8"/>
      <c r="B123" s="9"/>
      <c r="C123" s="41"/>
      <c r="D123" s="42" t="s">
        <v>22</v>
      </c>
      <c r="E123" s="31" t="s">
        <v>69</v>
      </c>
      <c r="F123" s="32">
        <v>40</v>
      </c>
      <c r="G123" s="32">
        <v>2.7</v>
      </c>
      <c r="H123" s="32">
        <v>0.42</v>
      </c>
      <c r="I123" s="32">
        <v>19.54</v>
      </c>
      <c r="J123" s="32">
        <v>92.74</v>
      </c>
      <c r="K123" s="33"/>
    </row>
    <row r="124" spans="1:11" x14ac:dyDescent="0.2">
      <c r="A124" s="8"/>
      <c r="B124" s="9"/>
      <c r="C124" s="41"/>
      <c r="D124" s="42" t="s">
        <v>23</v>
      </c>
      <c r="E124" s="31"/>
      <c r="F124" s="32"/>
      <c r="G124" s="32"/>
      <c r="H124" s="32"/>
      <c r="I124" s="32"/>
      <c r="J124" s="32"/>
      <c r="K124" s="33"/>
    </row>
    <row r="125" spans="1:11" x14ac:dyDescent="0.2">
      <c r="A125" s="8"/>
      <c r="B125" s="9"/>
      <c r="C125" s="41"/>
      <c r="D125" s="27"/>
      <c r="E125" s="31" t="s">
        <v>38</v>
      </c>
      <c r="F125" s="32">
        <v>50</v>
      </c>
      <c r="G125" s="32">
        <v>1.2</v>
      </c>
      <c r="H125" s="32">
        <v>3.69</v>
      </c>
      <c r="I125" s="32">
        <v>6.9</v>
      </c>
      <c r="J125" s="32">
        <v>156</v>
      </c>
      <c r="K125" s="33">
        <v>2</v>
      </c>
    </row>
    <row r="126" spans="1:11" x14ac:dyDescent="0.2">
      <c r="A126" s="8"/>
      <c r="B126" s="9"/>
      <c r="C126" s="41"/>
      <c r="D126" s="27"/>
      <c r="E126" s="31"/>
      <c r="F126" s="32"/>
      <c r="G126" s="32"/>
      <c r="H126" s="32"/>
      <c r="I126" s="32"/>
      <c r="J126" s="32"/>
      <c r="K126" s="33"/>
    </row>
    <row r="127" spans="1:11" x14ac:dyDescent="0.2">
      <c r="A127" s="10"/>
      <c r="B127" s="11"/>
      <c r="C127" s="43"/>
      <c r="D127" s="44" t="s">
        <v>30</v>
      </c>
      <c r="E127" s="5"/>
      <c r="F127" s="12">
        <f>SUM(F120:F126)</f>
        <v>510</v>
      </c>
      <c r="G127" s="12">
        <f t="shared" ref="G127:J127" si="57">SUM(G120:G126)</f>
        <v>19.55</v>
      </c>
      <c r="H127" s="12">
        <f t="shared" si="57"/>
        <v>20.110000000000003</v>
      </c>
      <c r="I127" s="12">
        <f t="shared" si="57"/>
        <v>84.240000000000009</v>
      </c>
      <c r="J127" s="12">
        <f t="shared" si="57"/>
        <v>588.74</v>
      </c>
      <c r="K127" s="17"/>
    </row>
    <row r="128" spans="1:11" x14ac:dyDescent="0.2">
      <c r="A128" s="7">
        <f>A120</f>
        <v>2</v>
      </c>
      <c r="B128" s="7">
        <f>B120</f>
        <v>2</v>
      </c>
      <c r="C128" s="45" t="s">
        <v>24</v>
      </c>
      <c r="D128" s="42" t="s">
        <v>25</v>
      </c>
      <c r="E128" s="31" t="s">
        <v>85</v>
      </c>
      <c r="F128" s="32">
        <v>60</v>
      </c>
      <c r="G128" s="32">
        <v>1.08</v>
      </c>
      <c r="H128" s="32">
        <v>3</v>
      </c>
      <c r="I128" s="32">
        <v>13.8</v>
      </c>
      <c r="J128" s="32">
        <v>86.4</v>
      </c>
      <c r="K128" s="33">
        <v>67</v>
      </c>
    </row>
    <row r="129" spans="1:11" x14ac:dyDescent="0.2">
      <c r="A129" s="8"/>
      <c r="B129" s="9"/>
      <c r="C129" s="41"/>
      <c r="D129" s="42" t="s">
        <v>26</v>
      </c>
      <c r="E129" s="31" t="s">
        <v>80</v>
      </c>
      <c r="F129" s="32">
        <v>210</v>
      </c>
      <c r="G129" s="32">
        <v>1.6</v>
      </c>
      <c r="H129" s="32">
        <v>5.3</v>
      </c>
      <c r="I129" s="32">
        <v>28</v>
      </c>
      <c r="J129" s="32">
        <v>155</v>
      </c>
      <c r="K129" s="33">
        <v>82</v>
      </c>
    </row>
    <row r="130" spans="1:11" x14ac:dyDescent="0.2">
      <c r="A130" s="8"/>
      <c r="B130" s="9"/>
      <c r="C130" s="41"/>
      <c r="D130" s="42" t="s">
        <v>27</v>
      </c>
      <c r="E130" s="31" t="s">
        <v>56</v>
      </c>
      <c r="F130" s="32">
        <v>92</v>
      </c>
      <c r="G130" s="32">
        <v>18.3</v>
      </c>
      <c r="H130" s="32">
        <v>10.06</v>
      </c>
      <c r="I130" s="32">
        <v>20.13</v>
      </c>
      <c r="J130" s="32">
        <v>204</v>
      </c>
      <c r="K130" s="33">
        <v>234</v>
      </c>
    </row>
    <row r="131" spans="1:11" x14ac:dyDescent="0.2">
      <c r="A131" s="8"/>
      <c r="B131" s="9"/>
      <c r="C131" s="41"/>
      <c r="D131" s="42" t="s">
        <v>28</v>
      </c>
      <c r="E131" s="31" t="s">
        <v>40</v>
      </c>
      <c r="F131" s="32">
        <v>150</v>
      </c>
      <c r="G131" s="32">
        <v>3.1</v>
      </c>
      <c r="H131" s="32">
        <v>9.1999999999999993</v>
      </c>
      <c r="I131" s="32">
        <v>15.8</v>
      </c>
      <c r="J131" s="32">
        <v>172</v>
      </c>
      <c r="K131" s="33">
        <v>312</v>
      </c>
    </row>
    <row r="132" spans="1:11" x14ac:dyDescent="0.2">
      <c r="A132" s="8"/>
      <c r="B132" s="9"/>
      <c r="C132" s="41"/>
      <c r="D132" s="42" t="s">
        <v>29</v>
      </c>
      <c r="E132" s="31" t="s">
        <v>64</v>
      </c>
      <c r="F132" s="32">
        <v>200</v>
      </c>
      <c r="G132" s="32">
        <v>0.1</v>
      </c>
      <c r="H132" s="32">
        <v>0</v>
      </c>
      <c r="I132" s="32">
        <v>15</v>
      </c>
      <c r="J132" s="32">
        <v>90.4</v>
      </c>
      <c r="K132" s="33">
        <v>349</v>
      </c>
    </row>
    <row r="133" spans="1:11" x14ac:dyDescent="0.2">
      <c r="A133" s="8"/>
      <c r="B133" s="9"/>
      <c r="C133" s="41"/>
      <c r="D133" s="42" t="s">
        <v>67</v>
      </c>
      <c r="E133" s="31" t="s">
        <v>69</v>
      </c>
      <c r="F133" s="32">
        <v>50</v>
      </c>
      <c r="G133" s="32">
        <v>3.26</v>
      </c>
      <c r="H133" s="32">
        <v>0.53</v>
      </c>
      <c r="I133" s="32">
        <v>24.48</v>
      </c>
      <c r="J133" s="32">
        <v>115.73</v>
      </c>
      <c r="K133" s="33"/>
    </row>
    <row r="134" spans="1:11" x14ac:dyDescent="0.2">
      <c r="A134" s="8"/>
      <c r="B134" s="9"/>
      <c r="C134" s="41"/>
      <c r="D134" s="42"/>
      <c r="E134" s="31"/>
      <c r="F134" s="32"/>
      <c r="G134" s="32"/>
      <c r="H134" s="32"/>
      <c r="I134" s="32"/>
      <c r="J134" s="32"/>
      <c r="K134" s="33"/>
    </row>
    <row r="135" spans="1:11" x14ac:dyDescent="0.2">
      <c r="A135" s="8"/>
      <c r="B135" s="9"/>
      <c r="C135" s="41"/>
      <c r="D135" s="27"/>
      <c r="E135" s="31" t="s">
        <v>103</v>
      </c>
      <c r="F135" s="32">
        <v>3.5000000000000003E-2</v>
      </c>
      <c r="G135" s="32"/>
      <c r="H135" s="32"/>
      <c r="I135" s="32"/>
      <c r="J135" s="32"/>
      <c r="K135" s="33"/>
    </row>
    <row r="136" spans="1:11" x14ac:dyDescent="0.2">
      <c r="A136" s="8"/>
      <c r="B136" s="9"/>
      <c r="C136" s="41"/>
      <c r="D136" s="27"/>
      <c r="E136" s="31"/>
      <c r="F136" s="32"/>
      <c r="G136" s="32"/>
      <c r="H136" s="32"/>
      <c r="I136" s="32"/>
      <c r="J136" s="32"/>
      <c r="K136" s="33"/>
    </row>
    <row r="137" spans="1:11" x14ac:dyDescent="0.2">
      <c r="A137" s="10"/>
      <c r="B137" s="11"/>
      <c r="C137" s="43"/>
      <c r="D137" s="44" t="s">
        <v>30</v>
      </c>
      <c r="E137" s="5"/>
      <c r="F137" s="12">
        <f>SUM(F128:F136)</f>
        <v>762.03499999999997</v>
      </c>
      <c r="G137" s="12">
        <f t="shared" ref="G137:J137" si="58">SUM(G128:G136)</f>
        <v>27.440000000000005</v>
      </c>
      <c r="H137" s="12">
        <f t="shared" si="58"/>
        <v>28.09</v>
      </c>
      <c r="I137" s="12">
        <f t="shared" si="58"/>
        <v>117.21</v>
      </c>
      <c r="J137" s="12">
        <f t="shared" si="58"/>
        <v>823.53</v>
      </c>
      <c r="K137" s="17"/>
    </row>
    <row r="138" spans="1:11" ht="13.5" thickBot="1" x14ac:dyDescent="0.25">
      <c r="A138" s="25">
        <f>A120</f>
        <v>2</v>
      </c>
      <c r="B138" s="25">
        <f>B120</f>
        <v>2</v>
      </c>
      <c r="C138" s="46" t="s">
        <v>4</v>
      </c>
      <c r="D138" s="47"/>
      <c r="E138" s="23"/>
      <c r="F138" s="24">
        <f>F127+F137</f>
        <v>1272.0349999999999</v>
      </c>
      <c r="G138" s="24">
        <f t="shared" ref="G138" si="59">G127+G137</f>
        <v>46.990000000000009</v>
      </c>
      <c r="H138" s="24">
        <f t="shared" ref="H138" si="60">H127+H137</f>
        <v>48.2</v>
      </c>
      <c r="I138" s="24">
        <f t="shared" ref="I138" si="61">I127+I137</f>
        <v>201.45</v>
      </c>
      <c r="J138" s="24">
        <f t="shared" ref="J138" si="62">J127+J137</f>
        <v>1412.27</v>
      </c>
      <c r="K138" s="24"/>
    </row>
    <row r="139" spans="1:11" ht="13.5" thickBot="1" x14ac:dyDescent="0.25">
      <c r="A139" s="13">
        <v>2</v>
      </c>
      <c r="B139" s="14">
        <v>3</v>
      </c>
      <c r="C139" s="39" t="s">
        <v>19</v>
      </c>
      <c r="D139" s="40" t="s">
        <v>20</v>
      </c>
      <c r="E139" s="28" t="s">
        <v>57</v>
      </c>
      <c r="F139" s="29">
        <v>120</v>
      </c>
      <c r="G139" s="29">
        <v>7.5</v>
      </c>
      <c r="H139" s="29">
        <v>9.65</v>
      </c>
      <c r="I139" s="29">
        <v>18</v>
      </c>
      <c r="J139" s="29">
        <v>135</v>
      </c>
      <c r="K139" s="30">
        <v>268</v>
      </c>
    </row>
    <row r="140" spans="1:11" x14ac:dyDescent="0.2">
      <c r="A140" s="15"/>
      <c r="B140" s="9"/>
      <c r="C140" s="41"/>
      <c r="D140" s="40" t="s">
        <v>20</v>
      </c>
      <c r="E140" s="31" t="s">
        <v>46</v>
      </c>
      <c r="F140" s="32">
        <v>150</v>
      </c>
      <c r="G140" s="32">
        <v>3.58</v>
      </c>
      <c r="H140" s="32">
        <v>2.68</v>
      </c>
      <c r="I140" s="32">
        <v>19</v>
      </c>
      <c r="J140" s="32">
        <v>172</v>
      </c>
      <c r="K140" s="33">
        <v>171</v>
      </c>
    </row>
    <row r="141" spans="1:11" x14ac:dyDescent="0.2">
      <c r="A141" s="15"/>
      <c r="B141" s="9"/>
      <c r="C141" s="41"/>
      <c r="D141" s="42" t="s">
        <v>21</v>
      </c>
      <c r="E141" s="31" t="s">
        <v>43</v>
      </c>
      <c r="F141" s="32">
        <v>200</v>
      </c>
      <c r="G141" s="32">
        <v>3.58</v>
      </c>
      <c r="H141" s="32">
        <v>2.68</v>
      </c>
      <c r="I141" s="32">
        <v>8.1999999999999993</v>
      </c>
      <c r="J141" s="32">
        <v>90</v>
      </c>
      <c r="K141" s="33">
        <v>382</v>
      </c>
    </row>
    <row r="142" spans="1:11" ht="15.75" customHeight="1" x14ac:dyDescent="0.2">
      <c r="A142" s="15"/>
      <c r="B142" s="9"/>
      <c r="C142" s="41"/>
      <c r="D142" s="42" t="s">
        <v>22</v>
      </c>
      <c r="E142" s="31" t="s">
        <v>34</v>
      </c>
      <c r="F142" s="32">
        <v>40</v>
      </c>
      <c r="G142" s="32">
        <v>2.7</v>
      </c>
      <c r="H142" s="32">
        <v>0.42</v>
      </c>
      <c r="I142" s="32">
        <v>19.54</v>
      </c>
      <c r="J142" s="32">
        <v>92.74</v>
      </c>
      <c r="K142" s="33"/>
    </row>
    <row r="143" spans="1:11" x14ac:dyDescent="0.2">
      <c r="A143" s="15"/>
      <c r="B143" s="9"/>
      <c r="C143" s="41"/>
      <c r="D143" s="42" t="s">
        <v>23</v>
      </c>
      <c r="E143" s="31"/>
      <c r="F143" s="32"/>
      <c r="G143" s="32"/>
      <c r="H143" s="32"/>
      <c r="I143" s="32"/>
      <c r="J143" s="32"/>
      <c r="K143" s="33"/>
    </row>
    <row r="144" spans="1:11" x14ac:dyDescent="0.2">
      <c r="A144" s="15"/>
      <c r="B144" s="9"/>
      <c r="C144" s="41"/>
      <c r="D144" s="27"/>
      <c r="E144" s="31" t="s">
        <v>92</v>
      </c>
      <c r="F144" s="32">
        <v>60</v>
      </c>
      <c r="G144" s="32">
        <v>2.6</v>
      </c>
      <c r="H144" s="32">
        <v>4.5999999999999996</v>
      </c>
      <c r="I144" s="32">
        <v>19.3</v>
      </c>
      <c r="J144" s="32">
        <v>99</v>
      </c>
      <c r="K144" s="33">
        <v>54</v>
      </c>
    </row>
    <row r="145" spans="1:11" x14ac:dyDescent="0.2">
      <c r="A145" s="15"/>
      <c r="B145" s="9"/>
      <c r="C145" s="41"/>
      <c r="D145" s="27"/>
      <c r="E145" s="31"/>
      <c r="F145" s="32"/>
      <c r="G145" s="32"/>
      <c r="H145" s="32"/>
      <c r="I145" s="32"/>
      <c r="J145" s="32"/>
      <c r="K145" s="33"/>
    </row>
    <row r="146" spans="1:11" x14ac:dyDescent="0.2">
      <c r="A146" s="16"/>
      <c r="B146" s="11"/>
      <c r="C146" s="43"/>
      <c r="D146" s="44" t="s">
        <v>30</v>
      </c>
      <c r="E146" s="5"/>
      <c r="F146" s="12">
        <f>SUM(F139:F145)</f>
        <v>570</v>
      </c>
      <c r="G146" s="12">
        <f t="shared" ref="G146:J146" si="63">SUM(G139:G145)</f>
        <v>19.96</v>
      </c>
      <c r="H146" s="12">
        <f t="shared" si="63"/>
        <v>20.03</v>
      </c>
      <c r="I146" s="12">
        <f t="shared" si="63"/>
        <v>84.04</v>
      </c>
      <c r="J146" s="12">
        <f t="shared" si="63"/>
        <v>588.74</v>
      </c>
      <c r="K146" s="17"/>
    </row>
    <row r="147" spans="1:11" ht="25.5" x14ac:dyDescent="0.2">
      <c r="A147" s="18">
        <f>A139</f>
        <v>2</v>
      </c>
      <c r="B147" s="7">
        <f>B139</f>
        <v>3</v>
      </c>
      <c r="C147" s="45" t="s">
        <v>24</v>
      </c>
      <c r="D147" s="42" t="s">
        <v>25</v>
      </c>
      <c r="E147" s="31" t="s">
        <v>88</v>
      </c>
      <c r="F147" s="32">
        <v>60</v>
      </c>
      <c r="G147" s="32">
        <v>0.84</v>
      </c>
      <c r="H147" s="32">
        <v>1.8</v>
      </c>
      <c r="I147" s="32">
        <v>5.16</v>
      </c>
      <c r="J147" s="32">
        <v>123</v>
      </c>
      <c r="K147" s="33">
        <v>42</v>
      </c>
    </row>
    <row r="148" spans="1:11" x14ac:dyDescent="0.2">
      <c r="A148" s="15"/>
      <c r="B148" s="9"/>
      <c r="C148" s="41"/>
      <c r="D148" s="42" t="s">
        <v>26</v>
      </c>
      <c r="E148" s="31" t="s">
        <v>58</v>
      </c>
      <c r="F148" s="32">
        <v>210</v>
      </c>
      <c r="G148" s="32">
        <v>6.46</v>
      </c>
      <c r="H148" s="32">
        <v>7.9</v>
      </c>
      <c r="I148" s="32">
        <v>25.2</v>
      </c>
      <c r="J148" s="32">
        <v>189</v>
      </c>
      <c r="K148" s="33">
        <v>88</v>
      </c>
    </row>
    <row r="149" spans="1:11" x14ac:dyDescent="0.2">
      <c r="A149" s="15"/>
      <c r="B149" s="9"/>
      <c r="C149" s="41"/>
      <c r="D149" s="42" t="s">
        <v>27</v>
      </c>
      <c r="E149" s="31" t="s">
        <v>49</v>
      </c>
      <c r="F149" s="32">
        <v>240</v>
      </c>
      <c r="G149" s="32">
        <v>17</v>
      </c>
      <c r="H149" s="32">
        <v>17.8</v>
      </c>
      <c r="I149" s="32">
        <v>32.58</v>
      </c>
      <c r="J149" s="32">
        <v>276</v>
      </c>
      <c r="K149" s="33">
        <v>291</v>
      </c>
    </row>
    <row r="150" spans="1:11" x14ac:dyDescent="0.2">
      <c r="A150" s="15"/>
      <c r="B150" s="9"/>
      <c r="C150" s="41"/>
      <c r="D150" s="42" t="s">
        <v>28</v>
      </c>
      <c r="E150" s="31"/>
      <c r="F150" s="32"/>
      <c r="G150" s="32"/>
      <c r="H150" s="32"/>
      <c r="I150" s="32"/>
      <c r="J150" s="32"/>
      <c r="K150" s="33"/>
    </row>
    <row r="151" spans="1:11" x14ac:dyDescent="0.2">
      <c r="A151" s="15"/>
      <c r="B151" s="9"/>
      <c r="C151" s="41"/>
      <c r="D151" s="42" t="s">
        <v>29</v>
      </c>
      <c r="E151" s="31" t="s">
        <v>93</v>
      </c>
      <c r="F151" s="32">
        <v>200</v>
      </c>
      <c r="G151" s="32">
        <v>0.2</v>
      </c>
      <c r="H151" s="32">
        <v>0</v>
      </c>
      <c r="I151" s="32">
        <v>29.74</v>
      </c>
      <c r="J151" s="32">
        <v>119.8</v>
      </c>
      <c r="K151" s="33">
        <v>342</v>
      </c>
    </row>
    <row r="152" spans="1:11" x14ac:dyDescent="0.2">
      <c r="A152" s="15"/>
      <c r="B152" s="9"/>
      <c r="C152" s="41"/>
      <c r="D152" s="42" t="s">
        <v>22</v>
      </c>
      <c r="E152" s="31" t="s">
        <v>69</v>
      </c>
      <c r="F152" s="32">
        <v>50</v>
      </c>
      <c r="G152" s="32">
        <v>3.26</v>
      </c>
      <c r="H152" s="32">
        <v>0.53</v>
      </c>
      <c r="I152" s="32">
        <v>24.48</v>
      </c>
      <c r="J152" s="32">
        <v>115.73</v>
      </c>
      <c r="K152" s="33"/>
    </row>
    <row r="153" spans="1:11" x14ac:dyDescent="0.2">
      <c r="A153" s="15"/>
      <c r="B153" s="9"/>
      <c r="C153" s="41"/>
      <c r="D153" s="42"/>
      <c r="E153" s="31"/>
      <c r="F153" s="32"/>
      <c r="G153" s="32"/>
      <c r="H153" s="32"/>
      <c r="I153" s="32"/>
      <c r="J153" s="32"/>
      <c r="K153" s="33"/>
    </row>
    <row r="154" spans="1:11" x14ac:dyDescent="0.2">
      <c r="A154" s="15"/>
      <c r="B154" s="9"/>
      <c r="C154" s="41"/>
      <c r="D154" s="27"/>
      <c r="E154" s="31" t="s">
        <v>103</v>
      </c>
      <c r="F154" s="32">
        <v>3.5000000000000003E-2</v>
      </c>
      <c r="G154" s="32"/>
      <c r="H154" s="32"/>
      <c r="I154" s="32"/>
      <c r="J154" s="32"/>
      <c r="K154" s="33"/>
    </row>
    <row r="155" spans="1:11" x14ac:dyDescent="0.2">
      <c r="A155" s="15"/>
      <c r="B155" s="9"/>
      <c r="C155" s="41"/>
      <c r="D155" s="27"/>
      <c r="E155" s="31"/>
      <c r="F155" s="32"/>
      <c r="G155" s="32"/>
      <c r="H155" s="32"/>
      <c r="I155" s="32"/>
      <c r="J155" s="32"/>
      <c r="K155" s="33"/>
    </row>
    <row r="156" spans="1:11" x14ac:dyDescent="0.2">
      <c r="A156" s="16"/>
      <c r="B156" s="11"/>
      <c r="C156" s="43"/>
      <c r="D156" s="44" t="s">
        <v>30</v>
      </c>
      <c r="E156" s="5"/>
      <c r="F156" s="12">
        <f>SUM(F147:F155)</f>
        <v>760.03499999999997</v>
      </c>
      <c r="G156" s="12">
        <f t="shared" ref="G156:J156" si="64">SUM(G147:G155)</f>
        <v>27.759999999999998</v>
      </c>
      <c r="H156" s="12">
        <f t="shared" si="64"/>
        <v>28.03</v>
      </c>
      <c r="I156" s="12">
        <f t="shared" si="64"/>
        <v>117.16</v>
      </c>
      <c r="J156" s="12">
        <f t="shared" si="64"/>
        <v>823.53</v>
      </c>
      <c r="K156" s="17"/>
    </row>
    <row r="157" spans="1:11" ht="13.5" thickBot="1" x14ac:dyDescent="0.25">
      <c r="A157" s="21">
        <f>A139</f>
        <v>2</v>
      </c>
      <c r="B157" s="22">
        <f>B139</f>
        <v>3</v>
      </c>
      <c r="C157" s="46" t="s">
        <v>4</v>
      </c>
      <c r="D157" s="47"/>
      <c r="E157" s="23"/>
      <c r="F157" s="24">
        <f>F146+F156</f>
        <v>1330.0349999999999</v>
      </c>
      <c r="G157" s="24">
        <f t="shared" ref="G157" si="65">G146+G156</f>
        <v>47.72</v>
      </c>
      <c r="H157" s="24">
        <f t="shared" ref="H157" si="66">H146+H156</f>
        <v>48.06</v>
      </c>
      <c r="I157" s="24">
        <f t="shared" ref="I157" si="67">I146+I156</f>
        <v>201.2</v>
      </c>
      <c r="J157" s="24">
        <f t="shared" ref="J157" si="68">J146+J156</f>
        <v>1412.27</v>
      </c>
      <c r="K157" s="24"/>
    </row>
    <row r="158" spans="1:11" x14ac:dyDescent="0.2">
      <c r="A158" s="13">
        <v>2</v>
      </c>
      <c r="B158" s="14">
        <v>4</v>
      </c>
      <c r="C158" s="39" t="s">
        <v>19</v>
      </c>
      <c r="D158" s="40" t="s">
        <v>20</v>
      </c>
      <c r="E158" s="28" t="s">
        <v>73</v>
      </c>
      <c r="F158" s="29">
        <v>205</v>
      </c>
      <c r="G158" s="29">
        <v>12.7</v>
      </c>
      <c r="H158" s="29">
        <v>4.2</v>
      </c>
      <c r="I158" s="29">
        <v>15.8</v>
      </c>
      <c r="J158" s="29">
        <v>180</v>
      </c>
      <c r="K158" s="30">
        <v>173</v>
      </c>
    </row>
    <row r="159" spans="1:11" x14ac:dyDescent="0.2">
      <c r="A159" s="15"/>
      <c r="B159" s="9"/>
      <c r="C159" s="41"/>
      <c r="D159" s="27"/>
      <c r="E159" s="31" t="s">
        <v>59</v>
      </c>
      <c r="F159" s="32">
        <v>30</v>
      </c>
      <c r="G159" s="32">
        <v>2.1</v>
      </c>
      <c r="H159" s="32">
        <v>12.5</v>
      </c>
      <c r="I159" s="32">
        <v>7.2</v>
      </c>
      <c r="J159" s="32">
        <v>85</v>
      </c>
      <c r="K159" s="33"/>
    </row>
    <row r="160" spans="1:11" x14ac:dyDescent="0.2">
      <c r="A160" s="15"/>
      <c r="B160" s="9"/>
      <c r="C160" s="41"/>
      <c r="D160" s="42" t="s">
        <v>21</v>
      </c>
      <c r="E160" s="31" t="s">
        <v>48</v>
      </c>
      <c r="F160" s="32">
        <v>200</v>
      </c>
      <c r="G160" s="32">
        <v>1.04</v>
      </c>
      <c r="H160" s="32">
        <v>0.3</v>
      </c>
      <c r="I160" s="32">
        <v>34</v>
      </c>
      <c r="J160" s="32">
        <v>115</v>
      </c>
      <c r="K160" s="33">
        <v>388</v>
      </c>
    </row>
    <row r="161" spans="1:11" x14ac:dyDescent="0.2">
      <c r="A161" s="15"/>
      <c r="B161" s="9"/>
      <c r="C161" s="41"/>
      <c r="D161" s="42" t="s">
        <v>22</v>
      </c>
      <c r="E161" s="31" t="s">
        <v>69</v>
      </c>
      <c r="F161" s="32">
        <v>40</v>
      </c>
      <c r="G161" s="32">
        <v>2.7</v>
      </c>
      <c r="H161" s="32">
        <v>0.42</v>
      </c>
      <c r="I161" s="32">
        <v>19.54</v>
      </c>
      <c r="J161" s="32">
        <v>92.74</v>
      </c>
      <c r="K161" s="33"/>
    </row>
    <row r="162" spans="1:11" x14ac:dyDescent="0.2">
      <c r="A162" s="15"/>
      <c r="B162" s="9"/>
      <c r="C162" s="41"/>
      <c r="D162" s="42" t="s">
        <v>23</v>
      </c>
      <c r="E162" s="31"/>
      <c r="F162" s="32"/>
      <c r="G162" s="32"/>
      <c r="H162" s="32"/>
      <c r="I162" s="32"/>
      <c r="J162" s="32"/>
      <c r="K162" s="33"/>
    </row>
    <row r="163" spans="1:11" x14ac:dyDescent="0.2">
      <c r="A163" s="15"/>
      <c r="B163" s="9"/>
      <c r="C163" s="41"/>
      <c r="D163" s="27"/>
      <c r="E163" s="31" t="s">
        <v>81</v>
      </c>
      <c r="F163" s="32">
        <v>40</v>
      </c>
      <c r="G163" s="32">
        <v>1.02</v>
      </c>
      <c r="H163" s="32">
        <v>2.76</v>
      </c>
      <c r="I163" s="32">
        <v>7.49</v>
      </c>
      <c r="J163" s="32">
        <v>116</v>
      </c>
      <c r="K163" s="33">
        <v>1</v>
      </c>
    </row>
    <row r="164" spans="1:11" x14ac:dyDescent="0.2">
      <c r="A164" s="15"/>
      <c r="B164" s="9"/>
      <c r="C164" s="41"/>
      <c r="D164" s="27"/>
      <c r="E164" s="31"/>
      <c r="F164" s="32"/>
      <c r="G164" s="32"/>
      <c r="H164" s="32"/>
      <c r="I164" s="32"/>
      <c r="J164" s="32"/>
      <c r="K164" s="33"/>
    </row>
    <row r="165" spans="1:11" x14ac:dyDescent="0.2">
      <c r="A165" s="16"/>
      <c r="B165" s="11"/>
      <c r="C165" s="43"/>
      <c r="D165" s="44" t="s">
        <v>30</v>
      </c>
      <c r="E165" s="5"/>
      <c r="F165" s="12">
        <f>SUM(F158:F164)</f>
        <v>515</v>
      </c>
      <c r="G165" s="12">
        <f t="shared" ref="G165:J165" si="69">SUM(G158:G164)</f>
        <v>19.559999999999999</v>
      </c>
      <c r="H165" s="12">
        <f t="shared" si="69"/>
        <v>20.18</v>
      </c>
      <c r="I165" s="12">
        <f t="shared" si="69"/>
        <v>84.029999999999987</v>
      </c>
      <c r="J165" s="12">
        <f t="shared" si="69"/>
        <v>588.74</v>
      </c>
      <c r="K165" s="17"/>
    </row>
    <row r="166" spans="1:11" x14ac:dyDescent="0.2">
      <c r="A166" s="18">
        <f>A158</f>
        <v>2</v>
      </c>
      <c r="B166" s="7">
        <f>B158</f>
        <v>4</v>
      </c>
      <c r="C166" s="45" t="s">
        <v>24</v>
      </c>
      <c r="D166" s="42" t="s">
        <v>25</v>
      </c>
      <c r="E166" s="31" t="s">
        <v>87</v>
      </c>
      <c r="F166" s="32">
        <v>60</v>
      </c>
      <c r="G166" s="32">
        <v>0.84</v>
      </c>
      <c r="H166" s="32">
        <v>1.56</v>
      </c>
      <c r="I166" s="32">
        <v>5.16</v>
      </c>
      <c r="J166" s="32">
        <v>125</v>
      </c>
      <c r="K166" s="33">
        <v>52</v>
      </c>
    </row>
    <row r="167" spans="1:11" x14ac:dyDescent="0.2">
      <c r="A167" s="15"/>
      <c r="B167" s="9"/>
      <c r="C167" s="41"/>
      <c r="D167" s="42" t="s">
        <v>26</v>
      </c>
      <c r="E167" s="31" t="s">
        <v>44</v>
      </c>
      <c r="F167" s="32">
        <v>200</v>
      </c>
      <c r="G167" s="32">
        <v>4.0599999999999996</v>
      </c>
      <c r="H167" s="32">
        <v>4.28</v>
      </c>
      <c r="I167" s="32">
        <v>19.079999999999998</v>
      </c>
      <c r="J167" s="32">
        <v>185</v>
      </c>
      <c r="K167" s="33">
        <v>102</v>
      </c>
    </row>
    <row r="168" spans="1:11" x14ac:dyDescent="0.2">
      <c r="A168" s="15"/>
      <c r="B168" s="9"/>
      <c r="C168" s="41"/>
      <c r="D168" s="42" t="s">
        <v>27</v>
      </c>
      <c r="E168" s="31" t="s">
        <v>60</v>
      </c>
      <c r="F168" s="32">
        <v>120</v>
      </c>
      <c r="G168" s="32">
        <v>13.2</v>
      </c>
      <c r="H168" s="32">
        <v>12.6</v>
      </c>
      <c r="I168" s="32">
        <v>28.9</v>
      </c>
      <c r="J168" s="32">
        <v>268</v>
      </c>
      <c r="K168" s="33">
        <v>290</v>
      </c>
    </row>
    <row r="169" spans="1:11" x14ac:dyDescent="0.2">
      <c r="A169" s="15"/>
      <c r="B169" s="9"/>
      <c r="C169" s="41"/>
      <c r="D169" s="42" t="s">
        <v>28</v>
      </c>
      <c r="E169" s="31" t="s">
        <v>52</v>
      </c>
      <c r="F169" s="32">
        <v>150</v>
      </c>
      <c r="G169" s="32">
        <v>6.7</v>
      </c>
      <c r="H169" s="32">
        <v>10.6</v>
      </c>
      <c r="I169" s="32">
        <v>29.1</v>
      </c>
      <c r="J169" s="32">
        <v>195</v>
      </c>
      <c r="K169" s="33">
        <v>143</v>
      </c>
    </row>
    <row r="170" spans="1:11" x14ac:dyDescent="0.2">
      <c r="A170" s="15"/>
      <c r="B170" s="9"/>
      <c r="C170" s="41"/>
      <c r="D170" s="42" t="s">
        <v>29</v>
      </c>
      <c r="E170" s="31" t="s">
        <v>43</v>
      </c>
      <c r="F170" s="32">
        <v>200</v>
      </c>
      <c r="G170" s="32">
        <v>0.1</v>
      </c>
      <c r="H170" s="32">
        <v>0</v>
      </c>
      <c r="I170" s="32">
        <v>15.5</v>
      </c>
      <c r="J170" s="32">
        <v>60.4</v>
      </c>
      <c r="K170" s="33">
        <v>376</v>
      </c>
    </row>
    <row r="171" spans="1:11" x14ac:dyDescent="0.2">
      <c r="A171" s="15"/>
      <c r="B171" s="9"/>
      <c r="C171" s="41"/>
      <c r="D171" s="42" t="s">
        <v>22</v>
      </c>
      <c r="E171" s="31" t="s">
        <v>69</v>
      </c>
      <c r="F171" s="32">
        <v>50</v>
      </c>
      <c r="G171" s="32">
        <v>3.26</v>
      </c>
      <c r="H171" s="32">
        <v>0.53</v>
      </c>
      <c r="I171" s="32">
        <v>24.48</v>
      </c>
      <c r="J171" s="32">
        <v>115.73</v>
      </c>
      <c r="K171" s="33"/>
    </row>
    <row r="172" spans="1:11" x14ac:dyDescent="0.2">
      <c r="A172" s="15"/>
      <c r="B172" s="9"/>
      <c r="C172" s="41"/>
      <c r="D172" s="42"/>
      <c r="E172" s="31"/>
      <c r="F172" s="32"/>
      <c r="G172" s="32"/>
      <c r="H172" s="32"/>
      <c r="I172" s="32"/>
      <c r="J172" s="32"/>
      <c r="K172" s="33"/>
    </row>
    <row r="173" spans="1:11" x14ac:dyDescent="0.2">
      <c r="A173" s="15"/>
      <c r="B173" s="9"/>
      <c r="C173" s="41"/>
      <c r="D173" s="27"/>
      <c r="E173" s="31"/>
      <c r="F173" s="32"/>
      <c r="G173" s="32"/>
      <c r="H173" s="32"/>
      <c r="I173" s="32"/>
      <c r="J173" s="32"/>
      <c r="K173" s="33"/>
    </row>
    <row r="174" spans="1:11" x14ac:dyDescent="0.2">
      <c r="A174" s="15"/>
      <c r="B174" s="9"/>
      <c r="C174" s="41"/>
      <c r="D174" s="27"/>
      <c r="E174" s="31"/>
      <c r="F174" s="32"/>
      <c r="G174" s="32"/>
      <c r="H174" s="32"/>
      <c r="I174" s="32"/>
      <c r="J174" s="32"/>
      <c r="K174" s="33"/>
    </row>
    <row r="175" spans="1:11" x14ac:dyDescent="0.2">
      <c r="A175" s="16"/>
      <c r="B175" s="11"/>
      <c r="C175" s="43"/>
      <c r="D175" s="44" t="s">
        <v>30</v>
      </c>
      <c r="E175" s="5"/>
      <c r="F175" s="12">
        <f>SUM(F166:F174)</f>
        <v>780</v>
      </c>
      <c r="G175" s="12">
        <f t="shared" ref="G175:J175" si="70">SUM(G166:G174)</f>
        <v>28.159999999999997</v>
      </c>
      <c r="H175" s="12">
        <f t="shared" si="70"/>
        <v>29.57</v>
      </c>
      <c r="I175" s="12">
        <f t="shared" si="70"/>
        <v>122.22000000000001</v>
      </c>
      <c r="J175" s="12">
        <f t="shared" si="70"/>
        <v>949.13</v>
      </c>
      <c r="K175" s="17"/>
    </row>
    <row r="176" spans="1:11" ht="13.5" thickBot="1" x14ac:dyDescent="0.25">
      <c r="A176" s="21">
        <f>A158</f>
        <v>2</v>
      </c>
      <c r="B176" s="22">
        <f>B158</f>
        <v>4</v>
      </c>
      <c r="C176" s="46" t="s">
        <v>4</v>
      </c>
      <c r="D176" s="47"/>
      <c r="E176" s="23"/>
      <c r="F176" s="24">
        <f>F165+F175</f>
        <v>1295</v>
      </c>
      <c r="G176" s="24">
        <f t="shared" ref="G176" si="71">G165+G175</f>
        <v>47.72</v>
      </c>
      <c r="H176" s="24">
        <f t="shared" ref="H176" si="72">H165+H175</f>
        <v>49.75</v>
      </c>
      <c r="I176" s="24">
        <f t="shared" ref="I176" si="73">I165+I175</f>
        <v>206.25</v>
      </c>
      <c r="J176" s="24">
        <f t="shared" ref="J176" si="74">J165+J175</f>
        <v>1537.87</v>
      </c>
      <c r="K176" s="24"/>
    </row>
    <row r="177" spans="1:11" x14ac:dyDescent="0.2">
      <c r="A177" s="13">
        <v>2</v>
      </c>
      <c r="B177" s="14">
        <v>5</v>
      </c>
      <c r="C177" s="39" t="s">
        <v>19</v>
      </c>
      <c r="D177" s="40" t="s">
        <v>20</v>
      </c>
      <c r="E177" s="28" t="s">
        <v>62</v>
      </c>
      <c r="F177" s="29">
        <v>152</v>
      </c>
      <c r="G177" s="29">
        <v>5.9</v>
      </c>
      <c r="H177" s="29">
        <v>4.8</v>
      </c>
      <c r="I177" s="29">
        <v>10.7</v>
      </c>
      <c r="J177" s="29">
        <v>186</v>
      </c>
      <c r="K177" s="30">
        <v>210</v>
      </c>
    </row>
    <row r="178" spans="1:11" x14ac:dyDescent="0.2">
      <c r="A178" s="15"/>
      <c r="B178" s="9"/>
      <c r="C178" s="41"/>
      <c r="D178" s="27"/>
      <c r="E178" s="31" t="s">
        <v>82</v>
      </c>
      <c r="F178" s="32">
        <v>40</v>
      </c>
      <c r="G178" s="32">
        <v>1.25</v>
      </c>
      <c r="H178" s="32">
        <v>3.6</v>
      </c>
      <c r="I178" s="32">
        <v>5.84</v>
      </c>
      <c r="J178" s="32">
        <v>64</v>
      </c>
      <c r="K178" s="33"/>
    </row>
    <row r="179" spans="1:11" x14ac:dyDescent="0.2">
      <c r="A179" s="15"/>
      <c r="B179" s="9"/>
      <c r="C179" s="41"/>
      <c r="D179" s="42" t="s">
        <v>21</v>
      </c>
      <c r="E179" s="31" t="s">
        <v>76</v>
      </c>
      <c r="F179" s="32">
        <v>200</v>
      </c>
      <c r="G179" s="32">
        <v>3.58</v>
      </c>
      <c r="H179" s="32">
        <v>2.68</v>
      </c>
      <c r="I179" s="32">
        <v>28.34</v>
      </c>
      <c r="J179" s="32">
        <v>114</v>
      </c>
      <c r="K179" s="33">
        <v>383</v>
      </c>
    </row>
    <row r="180" spans="1:11" x14ac:dyDescent="0.2">
      <c r="A180" s="15"/>
      <c r="B180" s="9"/>
      <c r="C180" s="41"/>
      <c r="D180" s="42" t="s">
        <v>22</v>
      </c>
      <c r="E180" s="31" t="s">
        <v>69</v>
      </c>
      <c r="F180" s="32">
        <v>65</v>
      </c>
      <c r="G180" s="32">
        <v>3.26</v>
      </c>
      <c r="H180" s="32">
        <v>0.53</v>
      </c>
      <c r="I180" s="32">
        <v>24.48</v>
      </c>
      <c r="J180" s="32">
        <v>115.73</v>
      </c>
      <c r="K180" s="33"/>
    </row>
    <row r="181" spans="1:11" x14ac:dyDescent="0.2">
      <c r="A181" s="15"/>
      <c r="B181" s="9"/>
      <c r="C181" s="41"/>
      <c r="D181" s="42" t="s">
        <v>23</v>
      </c>
      <c r="E181" s="31"/>
      <c r="F181" s="32"/>
      <c r="G181" s="32"/>
      <c r="H181" s="32"/>
      <c r="I181" s="32"/>
      <c r="J181" s="32"/>
      <c r="K181" s="33"/>
    </row>
    <row r="182" spans="1:11" x14ac:dyDescent="0.2">
      <c r="A182" s="15"/>
      <c r="B182" s="9"/>
      <c r="C182" s="41"/>
      <c r="D182" s="27"/>
      <c r="E182" s="31" t="s">
        <v>61</v>
      </c>
      <c r="F182" s="32">
        <v>45</v>
      </c>
      <c r="G182" s="32">
        <v>5.9</v>
      </c>
      <c r="H182" s="32">
        <v>8.5</v>
      </c>
      <c r="I182" s="32">
        <v>14.6</v>
      </c>
      <c r="J182" s="32">
        <v>109</v>
      </c>
      <c r="K182" s="33">
        <v>3</v>
      </c>
    </row>
    <row r="183" spans="1:11" x14ac:dyDescent="0.2">
      <c r="A183" s="15"/>
      <c r="B183" s="9"/>
      <c r="C183" s="41"/>
      <c r="D183" s="27"/>
      <c r="E183" s="31"/>
      <c r="F183" s="32"/>
      <c r="G183" s="32"/>
      <c r="H183" s="32"/>
      <c r="I183" s="32"/>
      <c r="J183" s="32"/>
      <c r="K183" s="33"/>
    </row>
    <row r="184" spans="1:11" ht="15.75" customHeight="1" x14ac:dyDescent="0.2">
      <c r="A184" s="16"/>
      <c r="B184" s="11"/>
      <c r="C184" s="43"/>
      <c r="D184" s="44" t="s">
        <v>30</v>
      </c>
      <c r="E184" s="5"/>
      <c r="F184" s="12">
        <f>SUM(F177:F183)</f>
        <v>502</v>
      </c>
      <c r="G184" s="12">
        <f t="shared" ref="G184:J184" si="75">SUM(G177:G183)</f>
        <v>19.89</v>
      </c>
      <c r="H184" s="12">
        <f t="shared" si="75"/>
        <v>20.11</v>
      </c>
      <c r="I184" s="12">
        <f t="shared" si="75"/>
        <v>83.96</v>
      </c>
      <c r="J184" s="12">
        <f t="shared" si="75"/>
        <v>588.73</v>
      </c>
      <c r="K184" s="17"/>
    </row>
    <row r="185" spans="1:11" x14ac:dyDescent="0.2">
      <c r="A185" s="18">
        <f>A177</f>
        <v>2</v>
      </c>
      <c r="B185" s="7">
        <f>B177</f>
        <v>5</v>
      </c>
      <c r="C185" s="45" t="s">
        <v>24</v>
      </c>
      <c r="D185" s="42" t="s">
        <v>25</v>
      </c>
      <c r="E185" s="31" t="s">
        <v>94</v>
      </c>
      <c r="F185" s="32">
        <v>60</v>
      </c>
      <c r="G185" s="32">
        <v>1.2</v>
      </c>
      <c r="H185" s="32">
        <v>3.9</v>
      </c>
      <c r="I185" s="32">
        <v>4.12</v>
      </c>
      <c r="J185" s="32">
        <v>95</v>
      </c>
      <c r="K185" s="33">
        <v>47</v>
      </c>
    </row>
    <row r="186" spans="1:11" x14ac:dyDescent="0.2">
      <c r="A186" s="15"/>
      <c r="B186" s="9"/>
      <c r="C186" s="41"/>
      <c r="D186" s="42" t="s">
        <v>26</v>
      </c>
      <c r="E186" s="31" t="s">
        <v>63</v>
      </c>
      <c r="F186" s="32">
        <v>200</v>
      </c>
      <c r="G186" s="32">
        <v>7.84</v>
      </c>
      <c r="H186" s="32">
        <v>2.56</v>
      </c>
      <c r="I186" s="32">
        <v>13.2</v>
      </c>
      <c r="J186" s="32">
        <v>111</v>
      </c>
      <c r="K186" s="33">
        <v>101</v>
      </c>
    </row>
    <row r="187" spans="1:11" x14ac:dyDescent="0.2">
      <c r="A187" s="15"/>
      <c r="B187" s="9"/>
      <c r="C187" s="41"/>
      <c r="D187" s="42" t="s">
        <v>27</v>
      </c>
      <c r="E187" s="31" t="s">
        <v>83</v>
      </c>
      <c r="F187" s="32">
        <v>120</v>
      </c>
      <c r="G187" s="32">
        <v>9.6</v>
      </c>
      <c r="H187" s="32">
        <v>16.7</v>
      </c>
      <c r="I187" s="32">
        <v>18</v>
      </c>
      <c r="J187" s="32">
        <v>244</v>
      </c>
      <c r="K187" s="33">
        <v>279</v>
      </c>
    </row>
    <row r="188" spans="1:11" x14ac:dyDescent="0.2">
      <c r="A188" s="15"/>
      <c r="B188" s="9"/>
      <c r="C188" s="41"/>
      <c r="D188" s="42" t="s">
        <v>28</v>
      </c>
      <c r="E188" s="31" t="s">
        <v>40</v>
      </c>
      <c r="F188" s="32">
        <v>150</v>
      </c>
      <c r="G188" s="32">
        <v>3.11</v>
      </c>
      <c r="H188" s="32">
        <v>4.01</v>
      </c>
      <c r="I188" s="32">
        <v>8.3000000000000007</v>
      </c>
      <c r="J188" s="32">
        <v>113</v>
      </c>
      <c r="K188" s="33">
        <v>312</v>
      </c>
    </row>
    <row r="189" spans="1:11" x14ac:dyDescent="0.2">
      <c r="A189" s="15"/>
      <c r="B189" s="9"/>
      <c r="C189" s="41"/>
      <c r="D189" s="42" t="s">
        <v>29</v>
      </c>
      <c r="E189" s="31" t="s">
        <v>64</v>
      </c>
      <c r="F189" s="32">
        <v>200</v>
      </c>
      <c r="G189" s="32">
        <v>1.04</v>
      </c>
      <c r="H189" s="32">
        <v>0</v>
      </c>
      <c r="I189" s="32">
        <v>34</v>
      </c>
      <c r="J189" s="32">
        <v>105</v>
      </c>
      <c r="K189" s="33">
        <v>349</v>
      </c>
    </row>
    <row r="190" spans="1:11" x14ac:dyDescent="0.2">
      <c r="A190" s="15"/>
      <c r="B190" s="9"/>
      <c r="C190" s="41"/>
      <c r="D190" s="42" t="s">
        <v>22</v>
      </c>
      <c r="E190" s="31" t="s">
        <v>84</v>
      </c>
      <c r="F190" s="32">
        <v>20</v>
      </c>
      <c r="G190" s="32">
        <v>1.68</v>
      </c>
      <c r="H190" s="32">
        <v>0.33</v>
      </c>
      <c r="I190" s="32">
        <v>14.82</v>
      </c>
      <c r="J190" s="32">
        <v>68.97</v>
      </c>
      <c r="K190" s="33"/>
    </row>
    <row r="191" spans="1:11" x14ac:dyDescent="0.2">
      <c r="A191" s="15"/>
      <c r="B191" s="9"/>
      <c r="C191" s="41"/>
      <c r="D191" s="42"/>
      <c r="E191" s="31"/>
      <c r="F191" s="32"/>
      <c r="G191" s="32"/>
      <c r="H191" s="32"/>
      <c r="I191" s="32"/>
      <c r="J191" s="32"/>
      <c r="K191" s="33"/>
    </row>
    <row r="192" spans="1:11" x14ac:dyDescent="0.2">
      <c r="A192" s="15"/>
      <c r="B192" s="9"/>
      <c r="C192" s="41"/>
      <c r="D192" s="27"/>
      <c r="E192" s="31" t="s">
        <v>103</v>
      </c>
      <c r="F192" s="32">
        <v>3.5000000000000003E-2</v>
      </c>
      <c r="G192" s="32"/>
      <c r="H192" s="32"/>
      <c r="I192" s="32"/>
      <c r="J192" s="32"/>
      <c r="K192" s="33"/>
    </row>
    <row r="193" spans="1:11" x14ac:dyDescent="0.2">
      <c r="A193" s="15"/>
      <c r="B193" s="9"/>
      <c r="C193" s="41"/>
      <c r="D193" s="27"/>
      <c r="E193" s="31" t="s">
        <v>65</v>
      </c>
      <c r="F193" s="32">
        <v>50</v>
      </c>
      <c r="G193" s="32">
        <v>2.7</v>
      </c>
      <c r="H193" s="32">
        <v>0.3</v>
      </c>
      <c r="I193" s="32">
        <v>25.1</v>
      </c>
      <c r="J193" s="32">
        <v>87</v>
      </c>
      <c r="K193" s="33">
        <v>424</v>
      </c>
    </row>
    <row r="194" spans="1:11" x14ac:dyDescent="0.2">
      <c r="A194" s="16"/>
      <c r="B194" s="11"/>
      <c r="C194" s="43"/>
      <c r="D194" s="44" t="s">
        <v>30</v>
      </c>
      <c r="E194" s="5"/>
      <c r="F194" s="12">
        <f>SUM(F185:F193)</f>
        <v>800.03499999999997</v>
      </c>
      <c r="G194" s="12">
        <f t="shared" ref="G194:J194" si="76">SUM(G185:G193)</f>
        <v>27.169999999999998</v>
      </c>
      <c r="H194" s="12">
        <f t="shared" si="76"/>
        <v>27.8</v>
      </c>
      <c r="I194" s="12">
        <f t="shared" si="76"/>
        <v>117.53999999999999</v>
      </c>
      <c r="J194" s="12">
        <f t="shared" si="76"/>
        <v>823.97</v>
      </c>
      <c r="K194" s="17"/>
    </row>
    <row r="195" spans="1:11" ht="13.5" thickBot="1" x14ac:dyDescent="0.25">
      <c r="A195" s="21">
        <f>A177</f>
        <v>2</v>
      </c>
      <c r="B195" s="22">
        <f>B177</f>
        <v>5</v>
      </c>
      <c r="C195" s="46" t="s">
        <v>4</v>
      </c>
      <c r="D195" s="47"/>
      <c r="E195" s="23"/>
      <c r="F195" s="24">
        <f>F184+F194</f>
        <v>1302.0349999999999</v>
      </c>
      <c r="G195" s="24">
        <f t="shared" ref="G195" si="77">G184+G194</f>
        <v>47.06</v>
      </c>
      <c r="H195" s="24">
        <f t="shared" ref="H195" si="78">H184+H194</f>
        <v>47.91</v>
      </c>
      <c r="I195" s="24">
        <f t="shared" ref="I195" si="79">I184+I194</f>
        <v>201.5</v>
      </c>
      <c r="J195" s="24">
        <f t="shared" ref="J195" si="80">J184+J194</f>
        <v>1412.7</v>
      </c>
      <c r="K195" s="24"/>
    </row>
    <row r="196" spans="1:11" ht="13.5" thickBot="1" x14ac:dyDescent="0.25">
      <c r="A196" s="19"/>
      <c r="B196" s="20"/>
      <c r="C196" s="48" t="s">
        <v>5</v>
      </c>
      <c r="D196" s="48"/>
      <c r="E196" s="48"/>
      <c r="F196" s="26">
        <f>(F24+F43+F62+F81+F100+F119+F138+F157+F176+F195)/(IF(F24=0,0,1)+IF(F43=0,0,1)+IF(F62=0,0,1)+IF(F81=0,0,1)+IF(F100=0,0,1)+IF(F119=0,0,1)+IF(F138=0,0,1)+IF(F157=0,0,1)+IF(F176=0,0,1)+IF(F195=0,0,1))</f>
        <v>1299.8139999999999</v>
      </c>
      <c r="G196" s="26">
        <f t="shared" ref="G196:J196" si="81">(G24+G43+G62+G81+G100+G119+G138+G157+G176+G195)/(IF(G24=0,0,1)+IF(G43=0,0,1)+IF(G62=0,0,1)+IF(G81=0,0,1)+IF(G100=0,0,1)+IF(G119=0,0,1)+IF(G138=0,0,1)+IF(G157=0,0,1)+IF(G176=0,0,1)+IF(G195=0,0,1))</f>
        <v>47.067</v>
      </c>
      <c r="H196" s="26">
        <f t="shared" si="81"/>
        <v>48.202999999999996</v>
      </c>
      <c r="I196" s="26">
        <f t="shared" si="81"/>
        <v>202.14600000000002</v>
      </c>
      <c r="J196" s="26">
        <f t="shared" si="81"/>
        <v>1433.509</v>
      </c>
      <c r="K196" s="26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9685039370078741" right="0.19685039370078741" top="0.19685039370078741" bottom="0.19685039370078741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</cp:lastModifiedBy>
  <cp:lastPrinted>2024-03-03T10:12:18Z</cp:lastPrinted>
  <dcterms:created xsi:type="dcterms:W3CDTF">2022-05-16T14:23:56Z</dcterms:created>
  <dcterms:modified xsi:type="dcterms:W3CDTF">2025-03-10T18:04:50Z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2023-10-22T10:12:25Z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0e86e7a1-ee9a-4757-87c3-1caafd232f21</vt:lpwstr>
  </property>
  <property fmtid="{D5CDD505-2E9C-101B-9397-08002B2CF9AE}" pid="7" name="MSIP_Label_defa4170-0d19-0005-0004-bc88714345d2_ActionId">
    <vt:lpwstr>9fa4e914-7136-4567-aabc-6bf711b0869c</vt:lpwstr>
  </property>
  <property fmtid="{D5CDD505-2E9C-101B-9397-08002B2CF9AE}" pid="8" name="MSIP_Label_defa4170-0d19-0005-0004-bc88714345d2_ContentBits">
    <vt:lpwstr>0</vt:lpwstr>
  </property>
</Properties>
</file>